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810BD763-5E27-4B89-814D-2515547B8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Лист1!$A$1:$BF$144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68" i="1" l="1"/>
  <c r="BH78" i="1" l="1"/>
  <c r="Y37" i="1"/>
  <c r="T37" i="1"/>
  <c r="T77" i="1" s="1"/>
  <c r="S37" i="1"/>
  <c r="R37" i="1"/>
  <c r="P37" i="1"/>
  <c r="N37" i="1"/>
  <c r="AH36" i="1"/>
  <c r="AG36" i="1"/>
  <c r="AF36" i="1"/>
  <c r="U36" i="1"/>
  <c r="T36" i="1"/>
  <c r="S36" i="1"/>
  <c r="BE48" i="1"/>
  <c r="BE47" i="1"/>
  <c r="BE46" i="1"/>
  <c r="BE44" i="1"/>
  <c r="BE42" i="1"/>
  <c r="BE43" i="1"/>
  <c r="AK50" i="1"/>
  <c r="G51" i="1"/>
  <c r="E51" i="1"/>
  <c r="AO51" i="1"/>
  <c r="AO77" i="1" s="1"/>
  <c r="AN51" i="1"/>
  <c r="AN77" i="1" s="1"/>
  <c r="AM51" i="1"/>
  <c r="AM77" i="1" s="1"/>
  <c r="X51" i="1"/>
  <c r="M51" i="1"/>
  <c r="AP50" i="1"/>
  <c r="AO50" i="1"/>
  <c r="AN50" i="1"/>
  <c r="AM50" i="1"/>
  <c r="AL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BE60" i="1"/>
  <c r="BE61" i="1"/>
  <c r="BE59" i="1"/>
  <c r="BE58" i="1"/>
  <c r="BE52" i="1"/>
  <c r="BE53" i="1"/>
  <c r="AK63" i="1"/>
  <c r="AL65" i="1"/>
  <c r="AK65" i="1"/>
  <c r="AJ65" i="1"/>
  <c r="AJ63" i="1" s="1"/>
  <c r="AI65" i="1"/>
  <c r="AI63" i="1" s="1"/>
  <c r="AH65" i="1"/>
  <c r="AH63" i="1" s="1"/>
  <c r="G63" i="1"/>
  <c r="F63" i="1"/>
  <c r="F77" i="1" s="1"/>
  <c r="E63" i="1"/>
  <c r="E77" i="1" s="1"/>
  <c r="G77" i="1" l="1"/>
  <c r="AT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X64" i="1"/>
  <c r="BE69" i="1"/>
  <c r="AT70" i="1"/>
  <c r="AQ70" i="1"/>
  <c r="AP70" i="1"/>
  <c r="AO70" i="1"/>
  <c r="AN70" i="1"/>
  <c r="AK70" i="1"/>
  <c r="AL70" i="1"/>
  <c r="AM70" i="1"/>
  <c r="U70" i="1"/>
  <c r="T70" i="1"/>
  <c r="BE74" i="1"/>
  <c r="AT62" i="1" l="1"/>
  <c r="AP62" i="1"/>
  <c r="AS78" i="1"/>
  <c r="BE67" i="1"/>
  <c r="BE56" i="1"/>
  <c r="AR70" i="1"/>
  <c r="AR62" i="1" s="1"/>
  <c r="AR76" i="1" s="1"/>
  <c r="AT76" i="1"/>
  <c r="AT78" i="1" s="1"/>
  <c r="S70" i="1"/>
  <c r="S62" i="1" s="1"/>
  <c r="R70" i="1"/>
  <c r="R62" i="1" s="1"/>
  <c r="BE54" i="1"/>
  <c r="BE73" i="1"/>
  <c r="BE72" i="1"/>
  <c r="J70" i="1"/>
  <c r="I70" i="1"/>
  <c r="I62" i="1" s="1"/>
  <c r="G70" i="1"/>
  <c r="G62" i="1" s="1"/>
  <c r="F70" i="1"/>
  <c r="F62" i="1" s="1"/>
  <c r="H70" i="1"/>
  <c r="H62" i="1" s="1"/>
  <c r="E70" i="1"/>
  <c r="E62" i="1" s="1"/>
  <c r="AU70" i="1"/>
  <c r="BE66" i="1"/>
  <c r="Q70" i="1"/>
  <c r="Q62" i="1" s="1"/>
  <c r="AQ63" i="1"/>
  <c r="AQ71" i="1"/>
  <c r="AO71" i="1"/>
  <c r="AM71" i="1"/>
  <c r="AK71" i="1"/>
  <c r="AJ71" i="1"/>
  <c r="AI71" i="1"/>
  <c r="AH71" i="1"/>
  <c r="AG71" i="1"/>
  <c r="Z71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S71" i="1"/>
  <c r="S63" i="1" s="1"/>
  <c r="S77" i="1" s="1"/>
  <c r="R71" i="1"/>
  <c r="R63" i="1" s="1"/>
  <c r="R77" i="1" s="1"/>
  <c r="Q71" i="1"/>
  <c r="Q63" i="1" s="1"/>
  <c r="P71" i="1"/>
  <c r="P63" i="1" s="1"/>
  <c r="P77" i="1" s="1"/>
  <c r="O71" i="1"/>
  <c r="O63" i="1" s="1"/>
  <c r="N71" i="1"/>
  <c r="N63" i="1" s="1"/>
  <c r="N77" i="1" s="1"/>
  <c r="M71" i="1"/>
  <c r="L71" i="1"/>
  <c r="L63" i="1" s="1"/>
  <c r="L77" i="1" s="1"/>
  <c r="K71" i="1"/>
  <c r="K63" i="1" s="1"/>
  <c r="K77" i="1" s="1"/>
  <c r="J71" i="1"/>
  <c r="J63" i="1" s="1"/>
  <c r="J77" i="1" s="1"/>
  <c r="I71" i="1"/>
  <c r="I63" i="1" s="1"/>
  <c r="I77" i="1" s="1"/>
  <c r="H71" i="1"/>
  <c r="H63" i="1" s="1"/>
  <c r="H77" i="1" s="1"/>
  <c r="G71" i="1"/>
  <c r="F71" i="1"/>
  <c r="E71" i="1"/>
  <c r="P70" i="1"/>
  <c r="P62" i="1" s="1"/>
  <c r="O70" i="1"/>
  <c r="O62" i="1" s="1"/>
  <c r="N70" i="1"/>
  <c r="N62" i="1" s="1"/>
  <c r="M70" i="1"/>
  <c r="M62" i="1" s="1"/>
  <c r="L70" i="1"/>
  <c r="L62" i="1" s="1"/>
  <c r="K70" i="1"/>
  <c r="K62" i="1" s="1"/>
  <c r="J62" i="1"/>
  <c r="AQ65" i="1"/>
  <c r="AP65" i="1"/>
  <c r="AO63" i="1"/>
  <c r="Y65" i="1"/>
  <c r="X65" i="1"/>
  <c r="AQ64" i="1"/>
  <c r="Y64" i="1"/>
  <c r="AQ50" i="1"/>
  <c r="AJ50" i="1"/>
  <c r="AI50" i="1"/>
  <c r="AJ36" i="1"/>
  <c r="AI36" i="1"/>
  <c r="AE36" i="1"/>
  <c r="AD36" i="1"/>
  <c r="AC36" i="1"/>
  <c r="AB36" i="1"/>
  <c r="AA36" i="1"/>
  <c r="Z36" i="1"/>
  <c r="Y36" i="1"/>
  <c r="X36" i="1"/>
  <c r="R36" i="1"/>
  <c r="Q36" i="1"/>
  <c r="P36" i="1"/>
  <c r="O36" i="1"/>
  <c r="N36" i="1"/>
  <c r="M36" i="1"/>
  <c r="L36" i="1"/>
  <c r="K36" i="1"/>
  <c r="J36" i="1"/>
  <c r="I36" i="1"/>
  <c r="H36" i="1"/>
  <c r="F37" i="1"/>
  <c r="G36" i="1"/>
  <c r="F36" i="1"/>
  <c r="E36" i="1"/>
  <c r="X63" i="1" l="1"/>
  <c r="X77" i="1" s="1"/>
  <c r="AJ62" i="1"/>
  <c r="AR78" i="1"/>
  <c r="BE64" i="1"/>
  <c r="AA62" i="1"/>
  <c r="AL63" i="1"/>
  <c r="AL77" i="1" s="1"/>
  <c r="X62" i="1"/>
  <c r="AD62" i="1"/>
  <c r="AH62" i="1"/>
  <c r="AL62" i="1"/>
  <c r="AL76" i="1" s="1"/>
  <c r="AB62" i="1"/>
  <c r="Z62" i="1"/>
  <c r="AI62" i="1"/>
  <c r="AI76" i="1" s="1"/>
  <c r="AN63" i="1"/>
  <c r="AI77" i="1"/>
  <c r="AO62" i="1"/>
  <c r="F76" i="1"/>
  <c r="H76" i="1"/>
  <c r="J76" i="1"/>
  <c r="L76" i="1"/>
  <c r="P76" i="1"/>
  <c r="AJ77" i="1"/>
  <c r="M76" i="1"/>
  <c r="Q76" i="1"/>
  <c r="M63" i="1"/>
  <c r="M77" i="1" s="1"/>
  <c r="Y62" i="1"/>
  <c r="AC62" i="1"/>
  <c r="AE62" i="1"/>
  <c r="AG62" i="1"/>
  <c r="AQ62" i="1"/>
  <c r="E76" i="1"/>
  <c r="G76" i="1"/>
  <c r="I76" i="1"/>
  <c r="K76" i="1"/>
  <c r="AM63" i="1"/>
  <c r="AH77" i="1"/>
  <c r="AK62" i="1"/>
  <c r="AK76" i="1" s="1"/>
  <c r="R76" i="1"/>
  <c r="S76" i="1"/>
  <c r="S78" i="1" s="1"/>
  <c r="AF62" i="1"/>
  <c r="AJ76" i="1"/>
  <c r="AN62" i="1"/>
  <c r="AN76" i="1" s="1"/>
  <c r="AQ77" i="1"/>
  <c r="Y63" i="1"/>
  <c r="U63" i="1"/>
  <c r="U77" i="1" s="1"/>
  <c r="T63" i="1"/>
  <c r="AP76" i="1"/>
  <c r="AM62" i="1"/>
  <c r="AM76" i="1" s="1"/>
  <c r="Z65" i="1"/>
  <c r="Z63" i="1" s="1"/>
  <c r="Z77" i="1" s="1"/>
  <c r="AA65" i="1"/>
  <c r="AA63" i="1" s="1"/>
  <c r="AA77" i="1" s="1"/>
  <c r="AB65" i="1"/>
  <c r="AB63" i="1" s="1"/>
  <c r="AC65" i="1"/>
  <c r="AC63" i="1" s="1"/>
  <c r="AC77" i="1" s="1"/>
  <c r="AD65" i="1"/>
  <c r="AD63" i="1" s="1"/>
  <c r="AD77" i="1" s="1"/>
  <c r="AE65" i="1"/>
  <c r="AE63" i="1" s="1"/>
  <c r="AE77" i="1" s="1"/>
  <c r="AF65" i="1"/>
  <c r="AF63" i="1" s="1"/>
  <c r="AG65" i="1"/>
  <c r="AG63" i="1" s="1"/>
  <c r="AG77" i="1" s="1"/>
  <c r="AK77" i="1"/>
  <c r="AS51" i="1"/>
  <c r="AP51" i="1"/>
  <c r="AP77" i="1" s="1"/>
  <c r="AQ51" i="1"/>
  <c r="AL51" i="1"/>
  <c r="AD51" i="1"/>
  <c r="AB51" i="1"/>
  <c r="AA51" i="1"/>
  <c r="Z51" i="1"/>
  <c r="Y51" i="1"/>
  <c r="AK51" i="1"/>
  <c r="AH50" i="1"/>
  <c r="AG50" i="1"/>
  <c r="AF50" i="1"/>
  <c r="AE50" i="1"/>
  <c r="AD50" i="1"/>
  <c r="AC50" i="1"/>
  <c r="AB50" i="1"/>
  <c r="AA50" i="1"/>
  <c r="Z50" i="1"/>
  <c r="Y50" i="1"/>
  <c r="X50" i="1"/>
  <c r="AO36" i="1"/>
  <c r="AE37" i="1"/>
  <c r="K37" i="1"/>
  <c r="BE65" i="1" l="1"/>
  <c r="BE51" i="1"/>
  <c r="BE63" i="1"/>
  <c r="AH76" i="1"/>
  <c r="AH78" i="1" s="1"/>
  <c r="AA76" i="1"/>
  <c r="AA78" i="1" s="1"/>
  <c r="AG76" i="1"/>
  <c r="AG78" i="1" s="1"/>
  <c r="BE70" i="1"/>
  <c r="AO76" i="1"/>
  <c r="AO78" i="1" s="1"/>
  <c r="X76" i="1"/>
  <c r="AB76" i="1"/>
  <c r="Z76" i="1"/>
  <c r="AD76" i="1"/>
  <c r="AQ76" i="1"/>
  <c r="AQ78" i="1" s="1"/>
  <c r="AC76" i="1"/>
  <c r="Y77" i="1"/>
  <c r="AF76" i="1"/>
  <c r="AE76" i="1"/>
  <c r="Y76" i="1"/>
  <c r="U62" i="1"/>
  <c r="AK78" i="1"/>
  <c r="AP78" i="1"/>
  <c r="AJ78" i="1"/>
  <c r="AI78" i="1"/>
  <c r="AN78" i="1"/>
  <c r="AM78" i="1"/>
  <c r="AG37" i="1"/>
  <c r="M37" i="1"/>
  <c r="L37" i="1"/>
  <c r="AR71" i="1"/>
  <c r="AF71" i="1"/>
  <c r="AF77" i="1" s="1"/>
  <c r="AE71" i="1"/>
  <c r="AD71" i="1"/>
  <c r="AC71" i="1"/>
  <c r="AB71" i="1"/>
  <c r="AA71" i="1"/>
  <c r="Y71" i="1"/>
  <c r="X71" i="1"/>
  <c r="U71" i="1"/>
  <c r="T71" i="1"/>
  <c r="T62" i="1"/>
  <c r="T76" i="1" s="1"/>
  <c r="AM37" i="1"/>
  <c r="AL37" i="1"/>
  <c r="AK37" i="1"/>
  <c r="AJ37" i="1"/>
  <c r="AI37" i="1"/>
  <c r="AH37" i="1"/>
  <c r="AF37" i="1"/>
  <c r="O37" i="1"/>
  <c r="O77" i="1" s="1"/>
  <c r="J37" i="1"/>
  <c r="I37" i="1"/>
  <c r="H37" i="1"/>
  <c r="U76" i="1" l="1"/>
  <c r="U78" i="1" s="1"/>
  <c r="BE62" i="1"/>
  <c r="Y78" i="1"/>
  <c r="AF78" i="1"/>
  <c r="AL78" i="1"/>
  <c r="X78" i="1"/>
  <c r="AE78" i="1"/>
  <c r="AD78" i="1"/>
  <c r="J78" i="1"/>
  <c r="T78" i="1"/>
  <c r="E78" i="1"/>
  <c r="H78" i="1"/>
  <c r="F78" i="1"/>
  <c r="K78" i="1" l="1"/>
  <c r="I78" i="1"/>
  <c r="G78" i="1"/>
  <c r="P78" i="1" l="1"/>
  <c r="O76" i="1"/>
  <c r="L78" i="1"/>
  <c r="N76" i="1" l="1"/>
  <c r="BE76" i="1" s="1"/>
  <c r="BE50" i="1"/>
  <c r="M78" i="1"/>
  <c r="O78" i="1"/>
  <c r="BE55" i="1"/>
  <c r="AC37" i="1"/>
  <c r="AC78" i="1" s="1"/>
  <c r="U37" i="1"/>
  <c r="R78" i="1"/>
  <c r="Q37" i="1"/>
  <c r="Q77" i="1" l="1"/>
  <c r="N78" i="1"/>
  <c r="AB77" i="1"/>
  <c r="AB78" i="1" s="1"/>
  <c r="BE77" i="1" l="1"/>
  <c r="Q78" i="1"/>
  <c r="Z78" i="1"/>
  <c r="BE78" i="1" s="1"/>
  <c r="AR36" i="1"/>
  <c r="BE36" i="1" s="1"/>
  <c r="AN37" i="1" l="1"/>
  <c r="AO37" i="1"/>
  <c r="AP37" i="1"/>
  <c r="AQ37" i="1"/>
  <c r="BE37" i="1" l="1"/>
  <c r="BE41" i="1"/>
  <c r="BE39" i="1"/>
  <c r="BE38" i="1"/>
  <c r="BE45" i="1"/>
  <c r="BE40" i="1"/>
  <c r="BE49" i="1"/>
  <c r="BE75" i="1"/>
  <c r="BE71" i="1"/>
  <c r="BE57" i="1"/>
</calcChain>
</file>

<file path=xl/sharedStrings.xml><?xml version="1.0" encoding="utf-8"?>
<sst xmlns="http://schemas.openxmlformats.org/spreadsheetml/2006/main" count="481" uniqueCount="128">
  <si>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</si>
  <si>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</si>
  <si>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</si>
  <si>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</si>
  <si>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</si>
  <si>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</si>
  <si>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Декабрь</t>
  </si>
  <si>
    <t>Январь</t>
  </si>
  <si>
    <t>Февраль</t>
  </si>
  <si>
    <t>Апрель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</si>
  <si>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</si>
  <si>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</si>
  <si>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</si>
  <si>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</si>
  <si>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</si>
  <si>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</si>
  <si>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</si>
  <si>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История</t>
  </si>
  <si>
    <t>ПМ. 01</t>
  </si>
  <si>
    <t>МДК.01.01</t>
  </si>
  <si>
    <t>Учебная практика</t>
  </si>
  <si>
    <t>Утверждаю</t>
  </si>
  <si>
    <t>КАЛЕНДАРНЫЙ УЧЕБНЫЙ ГРАФИК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</si>
  <si>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</si>
  <si>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</si>
  <si>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</si>
  <si>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</si>
  <si>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ОГСЭ.01</t>
  </si>
  <si>
    <t>Основы философии</t>
  </si>
  <si>
    <t>ОГСЭ.02</t>
  </si>
  <si>
    <t xml:space="preserve">Физическая культура </t>
  </si>
  <si>
    <t>ОП.01</t>
  </si>
  <si>
    <t>Всего часов в неделю обязательной учебной нагрузки</t>
  </si>
  <si>
    <t>*</t>
  </si>
  <si>
    <t>УП.05</t>
  </si>
  <si>
    <t>ПП.05</t>
  </si>
  <si>
    <t xml:space="preserve">по специальности среднего профессионального образования </t>
  </si>
  <si>
    <t>Основы мировых религиозных культур</t>
  </si>
  <si>
    <t>Производственная практика (по профилю специальности)</t>
  </si>
  <si>
    <t>ОГСЭ.05</t>
  </si>
  <si>
    <t>Основы финансовой грамотности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</si>
  <si>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</si>
  <si>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</si>
  <si>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</si>
  <si>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</si>
  <si>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</si>
  <si>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второй курс</t>
  </si>
  <si>
    <t>Всего аттестаций  в неделю</t>
  </si>
  <si>
    <t>ДЗ</t>
  </si>
  <si>
    <t>1Э</t>
  </si>
  <si>
    <t>Э</t>
  </si>
  <si>
    <t>1ДЗ</t>
  </si>
  <si>
    <t>2 курс</t>
  </si>
  <si>
    <t>________________ Л. Н. Пуйдокене</t>
  </si>
  <si>
    <t>Общепрофессиональный цикл</t>
  </si>
  <si>
    <t xml:space="preserve"> </t>
  </si>
  <si>
    <t xml:space="preserve">  </t>
  </si>
  <si>
    <t>* промежуточная аттестация                         0 каникулы</t>
  </si>
  <si>
    <t>Календарный график аттестаций</t>
  </si>
  <si>
    <t>ОГСЭ.03</t>
  </si>
  <si>
    <t xml:space="preserve">Гражданское население в противодействии распространению идеологии терроризма </t>
  </si>
  <si>
    <t>ОГСЭ.06</t>
  </si>
  <si>
    <t>Материаловедение</t>
  </si>
  <si>
    <t>История дизайна</t>
  </si>
  <si>
    <t>Графический дизайн</t>
  </si>
  <si>
    <t>Разработка художественно-конструкторских (дизайнерских) проектов промышленной продукции, предметно-пространственных комплексов</t>
  </si>
  <si>
    <t>ПМ.05</t>
  </si>
  <si>
    <t>Выполнение работ по одной или нескольким профессиям рабочих, должностям служащих по профессии 12565 Исполнитель оформительских работ</t>
  </si>
  <si>
    <t>МДК.05.01</t>
  </si>
  <si>
    <t>Выполнение работ по  профессии 12565 Исполнитель художественно-оформительских работ</t>
  </si>
  <si>
    <t>Выполнение работ по одной или нескольким профессиям рабочих, должностям служащих:по профессии 12565 Исполнитель художественно-оформительских работ</t>
  </si>
  <si>
    <t>Выполнение работ по профессии 12565 Исполнитель художественно-оформительских работ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</si>
  <si>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</si>
  <si>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дизайнер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</si>
  <si>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</si>
  <si>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>профиль профессионального образования</t>
    </r>
    <r>
      <rPr>
        <sz val="14"/>
        <rFont val="Times New Roman"/>
        <family val="1"/>
        <charset val="204"/>
      </rPr>
      <t xml:space="preserve"> - гуманитарный</t>
    </r>
  </si>
  <si>
    <t xml:space="preserve"> Июль </t>
  </si>
  <si>
    <t>ОГСЭ.07</t>
  </si>
  <si>
    <t>ОП.05</t>
  </si>
  <si>
    <t>ОП.08</t>
  </si>
  <si>
    <t xml:space="preserve">Июль </t>
  </si>
  <si>
    <t xml:space="preserve">Август </t>
  </si>
  <si>
    <t>Формы промежуточной аттестации</t>
  </si>
  <si>
    <t>2ДЗ</t>
  </si>
  <si>
    <t>Экзамен по модулю</t>
  </si>
  <si>
    <t>Экзамен квалификационный</t>
  </si>
  <si>
    <t>1ДЗ/2Э</t>
  </si>
  <si>
    <t xml:space="preserve">Дизайн-проектирование </t>
  </si>
  <si>
    <t>МДК.01.02</t>
  </si>
  <si>
    <t>Основы проектной и компьютерной графики</t>
  </si>
  <si>
    <t>" 06 " июня 2025</t>
  </si>
  <si>
    <t xml:space="preserve">                     54.02.01 Дизайн (по отраслям)                                   группа 13ДИС</t>
  </si>
  <si>
    <r>
      <rPr>
        <b/>
        <sz val="14"/>
        <rFont val="Times New Roman"/>
        <family val="1"/>
        <charset val="204"/>
      </rPr>
      <t>Срок получения образования по образовательной программе</t>
    </r>
    <r>
      <rPr>
        <sz val="14"/>
        <rFont val="Times New Roman"/>
        <family val="1"/>
        <charset val="204"/>
      </rPr>
      <t xml:space="preserve"> - 3 года и 10 месяцев</t>
    </r>
  </si>
  <si>
    <t>01 сентября - 05 сентября</t>
  </si>
  <si>
    <t>29 сентября- 03 октября</t>
  </si>
  <si>
    <t>27 октября - 31 октября</t>
  </si>
  <si>
    <t xml:space="preserve"> Ноябрь</t>
  </si>
  <si>
    <t xml:space="preserve"> Декабрь</t>
  </si>
  <si>
    <t xml:space="preserve"> 29 декабря - 02 января</t>
  </si>
  <si>
    <t>05 января -09 января</t>
  </si>
  <si>
    <t>02 февраля-06 февраля</t>
  </si>
  <si>
    <t>23 февраля - 27 февраля</t>
  </si>
  <si>
    <t xml:space="preserve"> Март</t>
  </si>
  <si>
    <t>30 марта - 03 апреля</t>
  </si>
  <si>
    <t>27 апреля-01 мая</t>
  </si>
  <si>
    <t xml:space="preserve"> Май</t>
  </si>
  <si>
    <t xml:space="preserve">Июнь </t>
  </si>
  <si>
    <t>29 июня-03 июля</t>
  </si>
  <si>
    <t>27 июля-31 июля</t>
  </si>
  <si>
    <t>01 сентября - 56 сентября</t>
  </si>
  <si>
    <t>27 октября-31 октября</t>
  </si>
  <si>
    <t>23 февраля- 27 февраля</t>
  </si>
  <si>
    <t>ОП.10</t>
  </si>
  <si>
    <t>Охрана труда</t>
  </si>
  <si>
    <t>ОП.13</t>
  </si>
  <si>
    <t>З</t>
  </si>
  <si>
    <t>2З</t>
  </si>
  <si>
    <t>1З/1ДЗ</t>
  </si>
  <si>
    <t>1З</t>
  </si>
  <si>
    <t>2З/4ДЗ</t>
  </si>
  <si>
    <t>3ДЗ/2Э</t>
  </si>
  <si>
    <t xml:space="preserve">ДЗ </t>
  </si>
  <si>
    <t xml:space="preserve"> 1ДЗ</t>
  </si>
  <si>
    <t xml:space="preserve">Зав. УМО _________________ Н.А. Ивашкина
 </t>
  </si>
  <si>
    <t>2Э</t>
  </si>
  <si>
    <t>1ДЗ/3Э</t>
  </si>
  <si>
    <t>2З/8ДЗ/5Э</t>
  </si>
  <si>
    <t>1З/2ДЗ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</si>
</sst>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8"/>
      <color theme="1" tint="0.49998474074526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8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" fillId="0" borderId="2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" fillId="3" borderId="0" xfId="0" applyFont="1" applyFill="1"/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2" borderId="0" xfId="0" applyFont="1" applyFill="1"/>
    <xf numFmtId="0" fontId="11" fillId="3" borderId="0" xfId="0" applyFont="1" applyFill="1" applyAlignment="1">
      <alignment vertical="center" textRotation="90" wrapText="1"/>
    </xf>
    <xf numFmtId="0" fontId="12" fillId="3" borderId="0" xfId="0" applyFont="1" applyFill="1" applyAlignment="1">
      <alignment vertical="center" textRotation="90" wrapText="1"/>
    </xf>
    <xf numFmtId="0" fontId="10" fillId="3" borderId="0" xfId="0" applyFont="1" applyFill="1"/>
    <xf numFmtId="0" fontId="11" fillId="3" borderId="0" xfId="0" applyFont="1" applyFill="1" applyAlignment="1">
      <alignment horizontal="center" textRotation="90"/>
    </xf>
    <xf numFmtId="0" fontId="15" fillId="6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4" fillId="3" borderId="0" xfId="0" applyFont="1" applyFill="1" applyAlignment="1">
      <alignment textRotation="90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4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 wrapText="1"/>
    </xf>
    <xf numFmtId="0" fontId="8" fillId="3" borderId="0" xfId="0" applyFont="1" applyFill="1"/>
    <xf numFmtId="0" fontId="14" fillId="3" borderId="1" xfId="0" applyFont="1" applyFill="1" applyBorder="1" applyAlignment="1">
      <alignment vertical="center" textRotation="90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3" fillId="3" borderId="0" xfId="0" applyFont="1" applyFill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3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 textRotation="90" wrapText="1"/>
    </xf>
    <xf numFmtId="0" fontId="16" fillId="2" borderId="1" xfId="0" applyFont="1" applyFill="1" applyBorder="1" applyAlignment="1">
      <alignment vertical="center" textRotation="90" wrapText="1"/>
    </xf>
    <xf numFmtId="0" fontId="14" fillId="0" borderId="1" xfId="0" applyFont="1" applyBorder="1" applyAlignment="1">
      <alignment horizontal="center" textRotation="90" wrapText="1"/>
    </xf>
    <xf numFmtId="0" fontId="9" fillId="3" borderId="1" xfId="0" applyFont="1" applyFill="1" applyBorder="1" applyAlignment="1">
      <alignment vertical="center" textRotation="90"/>
    </xf>
    <xf numFmtId="0" fontId="9" fillId="3" borderId="1" xfId="0" applyFont="1" applyFill="1" applyBorder="1" applyAlignment="1">
      <alignment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textRotation="90"/>
    </xf>
    <xf numFmtId="0" fontId="9" fillId="3" borderId="1" xfId="0" applyFont="1" applyFill="1" applyBorder="1" applyAlignment="1">
      <alignment horizontal="center" vertical="center" textRotation="9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0" fontId="15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 textRotation="90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vertical="center" textRotation="90" wrapText="1"/>
    </xf>
    <xf numFmtId="0" fontId="14" fillId="0" borderId="0" xfId="0" applyFont="1" applyAlignment="1">
      <alignment horizontal="center" textRotation="90" wrapText="1"/>
    </xf>
    <xf numFmtId="0" fontId="9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9" fillId="0" borderId="1" xfId="0" applyFont="1" applyBorder="1" applyAlignment="1">
      <alignment vertical="center" textRotation="90"/>
    </xf>
    <xf numFmtId="0" fontId="8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wrapText="1"/>
    </xf>
    <xf numFmtId="0" fontId="14" fillId="3" borderId="4" xfId="0" applyFont="1" applyFill="1" applyBorder="1" applyAlignment="1">
      <alignment vertical="center" textRotation="90" wrapText="1"/>
    </xf>
    <xf numFmtId="0" fontId="14" fillId="3" borderId="5" xfId="0" applyFont="1" applyFill="1" applyBorder="1" applyAlignment="1">
      <alignment vertical="center" textRotation="90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4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textRotation="90" wrapText="1"/>
    </xf>
    <xf numFmtId="0" fontId="15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0" xfId="0" applyFont="1" applyFill="1"/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5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10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42334</xdr:colOff>
      <xdr:row>6</xdr:row>
      <xdr:rowOff>95250</xdr:rowOff>
    </xdr:from>
    <xdr:to>
      <xdr:col>56</xdr:col>
      <xdr:colOff>63501</xdr:colOff>
      <xdr:row>11</xdr:row>
      <xdr:rowOff>149644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C4BED31-8D47-998C-DE6F-AE96A1FCC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032000"/>
          <a:ext cx="3238500" cy="1271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233"/>
  <sheetViews>
    <sheetView tabSelected="1" zoomScale="90" zoomScaleNormal="90" zoomScaleSheetLayoutView="90" zoomScalePageLayoutView="78" workbookViewId="0">
      <selection activeCell="BK10" sqref="BK10"/>
    </sheetView>
  </sheetViews>
  <sheetFormatPr defaultRowHeight="12.75" x14ac:dyDescent="0.2"/>
  <cols>
    <col min="1" max="1" width="2.28515625" style="4" customWidth="1"/>
    <col min="2" max="2" width="8.5703125" style="4" customWidth="1"/>
    <col min="3" max="3" width="17.85546875" style="4" customWidth="1"/>
    <col min="4" max="4" width="5.5703125" style="4" customWidth="1"/>
    <col min="5" max="33" width="2.85546875" style="4" customWidth="1"/>
    <col min="34" max="34" width="3.85546875" style="4" customWidth="1"/>
    <col min="35" max="36" width="2.85546875" style="4" customWidth="1"/>
    <col min="37" max="37" width="3.7109375" style="4" customWidth="1"/>
    <col min="38" max="39" width="2.85546875" style="4" customWidth="1"/>
    <col min="40" max="40" width="3.28515625" style="4" customWidth="1"/>
    <col min="41" max="41" width="3.42578125" style="4" customWidth="1"/>
    <col min="42" max="42" width="3.7109375" style="4" customWidth="1"/>
    <col min="43" max="53" width="2.85546875" style="4" customWidth="1"/>
    <col min="54" max="55" width="3.42578125" style="4" customWidth="1"/>
    <col min="56" max="56" width="2.7109375" style="4" customWidth="1"/>
    <col min="57" max="57" width="1.5703125" style="4" customWidth="1"/>
    <col min="58" max="58" width="4.85546875" style="4" customWidth="1"/>
    <col min="59" max="59" width="9.140625" style="4"/>
    <col min="63" max="63" width="11.28515625" bestFit="1" customWidth="1"/>
  </cols>
  <sheetData>
    <row r="1" spans="1:58" ht="56.2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92" t="s">
        <v>72</v>
      </c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2"/>
      <c r="AY1" s="2"/>
      <c r="AZ1" s="2"/>
      <c r="BA1" s="2"/>
      <c r="BB1" s="2"/>
      <c r="BC1" s="2"/>
      <c r="BD1" s="2"/>
      <c r="BE1" s="2"/>
      <c r="BF1" s="2"/>
    </row>
    <row r="2" spans="1:58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67" t="s">
        <v>21</v>
      </c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2"/>
      <c r="BF3" s="2"/>
    </row>
    <row r="4" spans="1:58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67" t="s">
        <v>44</v>
      </c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2"/>
    </row>
    <row r="5" spans="1:58" ht="18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93" t="s">
        <v>53</v>
      </c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</row>
    <row r="6" spans="1:58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93" t="s">
        <v>90</v>
      </c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</row>
    <row r="7" spans="1:58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ht="18.7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2"/>
      <c r="BF8" s="2"/>
    </row>
    <row r="9" spans="1:58" ht="18.7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2"/>
    </row>
    <row r="10" spans="1:58" ht="18.7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2"/>
      <c r="BF10" s="2"/>
    </row>
    <row r="11" spans="1:58" ht="18.7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2"/>
      <c r="BF11" s="2"/>
    </row>
    <row r="12" spans="1:58" ht="18.7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2"/>
      <c r="BF12" s="2"/>
    </row>
    <row r="13" spans="1:58" ht="18.75" x14ac:dyDescent="0.3">
      <c r="A13" s="2"/>
      <c r="B13" s="2"/>
      <c r="C13" s="2"/>
      <c r="D13" s="2"/>
      <c r="E13" s="2"/>
      <c r="F13" s="2"/>
      <c r="G13" s="2"/>
      <c r="H13" s="184" t="s">
        <v>22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2"/>
      <c r="AR13" s="2"/>
      <c r="AS13" s="2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2"/>
      <c r="BF13" s="2"/>
    </row>
    <row r="14" spans="1:58" ht="18.75" x14ac:dyDescent="0.3">
      <c r="A14" s="2"/>
      <c r="B14" s="2"/>
      <c r="C14" s="2"/>
      <c r="D14" s="2"/>
      <c r="E14" s="2"/>
      <c r="F14" s="2"/>
      <c r="G14" s="2"/>
      <c r="H14" s="164" t="s">
        <v>41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2"/>
      <c r="AR14" s="2"/>
      <c r="AS14" s="2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2"/>
      <c r="BF14" s="2"/>
    </row>
    <row r="15" spans="1:58" ht="18.75" x14ac:dyDescent="0.3">
      <c r="A15" s="2"/>
      <c r="B15" s="186" t="s">
        <v>36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2"/>
    </row>
    <row r="16" spans="1:58" ht="18.75" x14ac:dyDescent="0.3">
      <c r="A16" s="58"/>
      <c r="B16" s="58"/>
      <c r="C16" s="58"/>
      <c r="D16" s="58"/>
      <c r="E16" s="58"/>
      <c r="F16" s="58"/>
      <c r="G16" s="58"/>
      <c r="H16" s="194" t="s">
        <v>91</v>
      </c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59"/>
      <c r="AY16" s="195" t="s">
        <v>46</v>
      </c>
      <c r="AZ16" s="195"/>
      <c r="BA16" s="195"/>
      <c r="BB16" s="195"/>
      <c r="BC16" s="195"/>
      <c r="BD16" s="195"/>
      <c r="BE16" s="195"/>
      <c r="BF16" s="2"/>
    </row>
    <row r="17" spans="1:59" ht="18.7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2"/>
      <c r="BF17" s="2"/>
    </row>
    <row r="18" spans="1:59" ht="18.7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2"/>
      <c r="BF18" s="2"/>
    </row>
    <row r="19" spans="1:59" ht="51" customHeight="1" x14ac:dyDescent="0.3">
      <c r="A19" s="2"/>
      <c r="B19" s="2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2"/>
      <c r="BF19" s="2"/>
    </row>
    <row r="20" spans="1:59" ht="18.75" x14ac:dyDescent="0.3">
      <c r="A20" s="2"/>
      <c r="B20" s="60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60"/>
      <c r="R20" s="60"/>
      <c r="S20" s="60"/>
      <c r="T20" s="60"/>
      <c r="U20" s="60"/>
      <c r="V20" s="60"/>
      <c r="W20" s="167" t="s">
        <v>73</v>
      </c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55"/>
      <c r="AQ20" s="55"/>
      <c r="AR20" s="55"/>
      <c r="AS20" s="55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0"/>
      <c r="BF20" s="2"/>
    </row>
    <row r="21" spans="1:59" ht="18.75" x14ac:dyDescent="0.3">
      <c r="A21" s="2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60"/>
      <c r="S21" s="60"/>
      <c r="T21" s="60"/>
      <c r="U21" s="60"/>
      <c r="V21" s="60"/>
      <c r="W21" s="197" t="s">
        <v>74</v>
      </c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55"/>
      <c r="AQ21" s="55"/>
      <c r="AR21" s="55"/>
      <c r="AS21" s="55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60"/>
      <c r="BF21" s="2"/>
    </row>
    <row r="22" spans="1:59" ht="40.5" customHeight="1" x14ac:dyDescent="0.3">
      <c r="A22" s="2"/>
      <c r="B22" s="61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54"/>
      <c r="R22" s="60"/>
      <c r="S22" s="60"/>
      <c r="T22" s="60"/>
      <c r="U22" s="60"/>
      <c r="V22" s="60"/>
      <c r="W22" s="170" t="s">
        <v>92</v>
      </c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60"/>
      <c r="BF22" s="2"/>
    </row>
    <row r="23" spans="1:59" ht="19.5" customHeight="1" x14ac:dyDescent="0.3">
      <c r="A23" s="2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198" t="s">
        <v>42</v>
      </c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55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60"/>
      <c r="BF23" s="2"/>
    </row>
    <row r="24" spans="1:59" s="3" customFormat="1" ht="27" customHeight="1" x14ac:dyDescent="0.3">
      <c r="A24" s="2"/>
      <c r="B24" s="60"/>
      <c r="C24" s="60"/>
      <c r="D24" s="60"/>
      <c r="E24" s="60"/>
      <c r="F24" s="60"/>
      <c r="G24" s="60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67" t="s">
        <v>75</v>
      </c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60"/>
      <c r="BF24" s="2"/>
      <c r="BG24" s="2"/>
    </row>
    <row r="25" spans="1:59" s="3" customFormat="1" ht="18.75" x14ac:dyDescent="0.3">
      <c r="A25" s="2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2"/>
      <c r="BG25" s="2"/>
    </row>
    <row r="26" spans="1:59" s="3" customFormat="1" ht="18" customHeight="1" x14ac:dyDescent="0.3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2"/>
      <c r="BG26" s="2"/>
    </row>
    <row r="27" spans="1:59" s="3" customFormat="1" ht="17.25" customHeight="1" x14ac:dyDescent="0.3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2"/>
      <c r="BG27" s="2"/>
    </row>
    <row r="28" spans="1:59" s="3" customFormat="1" ht="18.75" x14ac:dyDescent="0.3">
      <c r="A28" s="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2"/>
      <c r="BG28" s="2"/>
    </row>
    <row r="29" spans="1:59" ht="15.75" x14ac:dyDescent="0.25">
      <c r="AP29" s="52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</row>
    <row r="30" spans="1:59" ht="15.75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</row>
    <row r="31" spans="1:59" ht="15.75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6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</row>
    <row r="32" spans="1:59" ht="10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6"/>
      <c r="AQ32" s="6"/>
      <c r="AR32" s="6"/>
      <c r="AS32" s="6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</row>
    <row r="33" spans="1:87" s="11" customFormat="1" ht="123.75" customHeight="1" x14ac:dyDescent="0.2">
      <c r="A33" s="162" t="s">
        <v>0</v>
      </c>
      <c r="B33" s="165" t="s">
        <v>1</v>
      </c>
      <c r="C33" s="165" t="s">
        <v>2</v>
      </c>
      <c r="D33" s="165" t="s">
        <v>3</v>
      </c>
      <c r="E33" s="65" t="s">
        <v>93</v>
      </c>
      <c r="F33" s="187" t="s">
        <v>4</v>
      </c>
      <c r="G33" s="187"/>
      <c r="H33" s="187"/>
      <c r="I33" s="65" t="s">
        <v>94</v>
      </c>
      <c r="J33" s="130" t="s">
        <v>5</v>
      </c>
      <c r="K33" s="131"/>
      <c r="L33" s="132"/>
      <c r="M33" s="69" t="s">
        <v>95</v>
      </c>
      <c r="N33" s="130" t="s">
        <v>96</v>
      </c>
      <c r="O33" s="131"/>
      <c r="P33" s="131"/>
      <c r="Q33" s="132"/>
      <c r="R33" s="133" t="s">
        <v>97</v>
      </c>
      <c r="S33" s="134"/>
      <c r="T33" s="134"/>
      <c r="U33" s="135"/>
      <c r="V33" s="66" t="s">
        <v>98</v>
      </c>
      <c r="W33" s="67" t="s">
        <v>99</v>
      </c>
      <c r="X33" s="185" t="s">
        <v>7</v>
      </c>
      <c r="Y33" s="185"/>
      <c r="Z33" s="185"/>
      <c r="AA33" s="68" t="s">
        <v>100</v>
      </c>
      <c r="AB33" s="124" t="s">
        <v>8</v>
      </c>
      <c r="AC33" s="126"/>
      <c r="AD33" s="67" t="s">
        <v>101</v>
      </c>
      <c r="AE33" s="124" t="s">
        <v>102</v>
      </c>
      <c r="AF33" s="125"/>
      <c r="AG33" s="125"/>
      <c r="AH33" s="126"/>
      <c r="AI33" s="65" t="s">
        <v>103</v>
      </c>
      <c r="AJ33" s="130" t="s">
        <v>9</v>
      </c>
      <c r="AK33" s="131"/>
      <c r="AL33" s="132"/>
      <c r="AM33" s="69" t="s">
        <v>104</v>
      </c>
      <c r="AN33" s="130" t="s">
        <v>105</v>
      </c>
      <c r="AO33" s="131"/>
      <c r="AP33" s="131"/>
      <c r="AQ33" s="132"/>
      <c r="AR33" s="130" t="s">
        <v>106</v>
      </c>
      <c r="AS33" s="131"/>
      <c r="AT33" s="131"/>
      <c r="AU33" s="132"/>
      <c r="AV33" s="69" t="s">
        <v>107</v>
      </c>
      <c r="AW33" s="130" t="s">
        <v>76</v>
      </c>
      <c r="AX33" s="131"/>
      <c r="AY33" s="132"/>
      <c r="AZ33" s="69" t="s">
        <v>108</v>
      </c>
      <c r="BA33" s="130" t="s">
        <v>81</v>
      </c>
      <c r="BB33" s="131"/>
      <c r="BC33" s="131"/>
      <c r="BD33" s="131"/>
      <c r="BE33" s="132"/>
      <c r="BF33" s="97" t="s">
        <v>16</v>
      </c>
      <c r="BG33" s="10"/>
    </row>
    <row r="34" spans="1:87" s="11" customFormat="1" ht="25.5" customHeight="1" x14ac:dyDescent="0.2">
      <c r="A34" s="163"/>
      <c r="B34" s="165"/>
      <c r="C34" s="165"/>
      <c r="D34" s="165"/>
      <c r="E34" s="166" t="s">
        <v>10</v>
      </c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0"/>
    </row>
    <row r="35" spans="1:87" s="11" customFormat="1" ht="28.5" customHeight="1" x14ac:dyDescent="0.2">
      <c r="A35" s="163"/>
      <c r="B35" s="165"/>
      <c r="C35" s="165"/>
      <c r="D35" s="165"/>
      <c r="E35" s="98">
        <v>1</v>
      </c>
      <c r="F35" s="98">
        <v>2</v>
      </c>
      <c r="G35" s="98">
        <v>3</v>
      </c>
      <c r="H35" s="98">
        <v>4</v>
      </c>
      <c r="I35" s="98">
        <v>5</v>
      </c>
      <c r="J35" s="98">
        <v>6</v>
      </c>
      <c r="K35" s="98">
        <v>7</v>
      </c>
      <c r="L35" s="98">
        <v>8</v>
      </c>
      <c r="M35" s="98">
        <v>9</v>
      </c>
      <c r="N35" s="98">
        <v>10</v>
      </c>
      <c r="O35" s="98">
        <v>11</v>
      </c>
      <c r="P35" s="98">
        <v>12</v>
      </c>
      <c r="Q35" s="98">
        <v>13</v>
      </c>
      <c r="R35" s="98">
        <v>14</v>
      </c>
      <c r="S35" s="98">
        <v>15</v>
      </c>
      <c r="T35" s="98">
        <v>16</v>
      </c>
      <c r="U35" s="98">
        <v>17</v>
      </c>
      <c r="V35" s="98">
        <v>18</v>
      </c>
      <c r="W35" s="98">
        <v>19</v>
      </c>
      <c r="X35" s="98">
        <v>20</v>
      </c>
      <c r="Y35" s="98">
        <v>21</v>
      </c>
      <c r="Z35" s="98">
        <v>22</v>
      </c>
      <c r="AA35" s="98">
        <v>23</v>
      </c>
      <c r="AB35" s="98">
        <v>24</v>
      </c>
      <c r="AC35" s="98">
        <v>25</v>
      </c>
      <c r="AD35" s="98">
        <v>26</v>
      </c>
      <c r="AE35" s="98">
        <v>27</v>
      </c>
      <c r="AF35" s="98">
        <v>28</v>
      </c>
      <c r="AG35" s="98">
        <v>29</v>
      </c>
      <c r="AH35" s="98">
        <v>30</v>
      </c>
      <c r="AI35" s="98">
        <v>31</v>
      </c>
      <c r="AJ35" s="98">
        <v>32</v>
      </c>
      <c r="AK35" s="98">
        <v>33</v>
      </c>
      <c r="AL35" s="98">
        <v>34</v>
      </c>
      <c r="AM35" s="98">
        <v>35</v>
      </c>
      <c r="AN35" s="98">
        <v>36</v>
      </c>
      <c r="AO35" s="98">
        <v>37</v>
      </c>
      <c r="AP35" s="98">
        <v>38</v>
      </c>
      <c r="AQ35" s="98">
        <v>39</v>
      </c>
      <c r="AR35" s="98">
        <v>40</v>
      </c>
      <c r="AS35" s="98">
        <v>41</v>
      </c>
      <c r="AT35" s="98">
        <v>42</v>
      </c>
      <c r="AU35" s="98">
        <v>43</v>
      </c>
      <c r="AV35" s="98">
        <v>44</v>
      </c>
      <c r="AW35" s="98">
        <v>45</v>
      </c>
      <c r="AX35" s="98">
        <v>46</v>
      </c>
      <c r="AY35" s="98">
        <v>47</v>
      </c>
      <c r="AZ35" s="98">
        <v>48</v>
      </c>
      <c r="BA35" s="98">
        <v>49</v>
      </c>
      <c r="BB35" s="98">
        <v>50</v>
      </c>
      <c r="BC35" s="98">
        <v>51</v>
      </c>
      <c r="BD35" s="98">
        <v>52</v>
      </c>
      <c r="BE35" s="187"/>
      <c r="BF35" s="187"/>
      <c r="BG35" s="10"/>
    </row>
    <row r="36" spans="1:87" s="11" customFormat="1" ht="28.5" customHeight="1" x14ac:dyDescent="0.2">
      <c r="A36" s="162" t="s">
        <v>52</v>
      </c>
      <c r="B36" s="152" t="s">
        <v>24</v>
      </c>
      <c r="C36" s="152" t="s">
        <v>25</v>
      </c>
      <c r="D36" s="70" t="s">
        <v>11</v>
      </c>
      <c r="E36" s="71">
        <f t="shared" ref="E36:P36" si="0">E38+E40+E42+E44+E48</f>
        <v>10</v>
      </c>
      <c r="F36" s="71">
        <f t="shared" si="0"/>
        <v>10</v>
      </c>
      <c r="G36" s="71">
        <f t="shared" si="0"/>
        <v>10</v>
      </c>
      <c r="H36" s="71">
        <f t="shared" si="0"/>
        <v>10</v>
      </c>
      <c r="I36" s="71">
        <f t="shared" si="0"/>
        <v>10</v>
      </c>
      <c r="J36" s="71">
        <f t="shared" si="0"/>
        <v>10</v>
      </c>
      <c r="K36" s="71">
        <f t="shared" si="0"/>
        <v>10</v>
      </c>
      <c r="L36" s="71">
        <f t="shared" si="0"/>
        <v>10</v>
      </c>
      <c r="M36" s="71">
        <f t="shared" si="0"/>
        <v>10</v>
      </c>
      <c r="N36" s="71">
        <f t="shared" si="0"/>
        <v>10</v>
      </c>
      <c r="O36" s="71">
        <f t="shared" si="0"/>
        <v>10</v>
      </c>
      <c r="P36" s="71">
        <f t="shared" si="0"/>
        <v>10</v>
      </c>
      <c r="Q36" s="71">
        <f>Q42+Q44+Q48</f>
        <v>6</v>
      </c>
      <c r="R36" s="71">
        <f>R42+R44+R48</f>
        <v>6</v>
      </c>
      <c r="S36" s="71">
        <f>S44+S48</f>
        <v>4</v>
      </c>
      <c r="T36" s="71">
        <f>T44+T48</f>
        <v>4</v>
      </c>
      <c r="U36" s="71">
        <f>U44+U48</f>
        <v>4</v>
      </c>
      <c r="V36" s="103">
        <v>0</v>
      </c>
      <c r="W36" s="103">
        <v>0</v>
      </c>
      <c r="X36" s="71">
        <f t="shared" ref="X36:AE36" si="1">X38+X40+X42+X44+X46</f>
        <v>10</v>
      </c>
      <c r="Y36" s="71">
        <f t="shared" si="1"/>
        <v>12</v>
      </c>
      <c r="Z36" s="71">
        <f t="shared" si="1"/>
        <v>12</v>
      </c>
      <c r="AA36" s="71">
        <f t="shared" si="1"/>
        <v>12</v>
      </c>
      <c r="AB36" s="71">
        <f t="shared" si="1"/>
        <v>12</v>
      </c>
      <c r="AC36" s="71">
        <f t="shared" si="1"/>
        <v>10</v>
      </c>
      <c r="AD36" s="71">
        <f t="shared" si="1"/>
        <v>10</v>
      </c>
      <c r="AE36" s="71">
        <f t="shared" si="1"/>
        <v>10</v>
      </c>
      <c r="AF36" s="71">
        <f>AF38+AF40+AF42+AF46</f>
        <v>8</v>
      </c>
      <c r="AG36" s="71">
        <f>AG38+AG40+AG42+AG46</f>
        <v>8</v>
      </c>
      <c r="AH36" s="71">
        <f>AH38+AH40+AH42+AH46</f>
        <v>8</v>
      </c>
      <c r="AI36" s="71">
        <f>AH46</f>
        <v>2</v>
      </c>
      <c r="AJ36" s="71">
        <f>AJ46</f>
        <v>2</v>
      </c>
      <c r="AK36" s="71">
        <v>0</v>
      </c>
      <c r="AL36" s="71">
        <v>0</v>
      </c>
      <c r="AM36" s="71">
        <v>0</v>
      </c>
      <c r="AN36" s="71">
        <v>0</v>
      </c>
      <c r="AO36" s="71">
        <f>AO48</f>
        <v>0</v>
      </c>
      <c r="AP36" s="71">
        <v>0</v>
      </c>
      <c r="AQ36" s="71">
        <v>0</v>
      </c>
      <c r="AR36" s="71">
        <f t="shared" ref="AR36" si="2">SUM(AR42+AR44)</f>
        <v>0</v>
      </c>
      <c r="AS36" s="71">
        <v>0</v>
      </c>
      <c r="AT36" s="79" t="s">
        <v>33</v>
      </c>
      <c r="AU36" s="79" t="s">
        <v>33</v>
      </c>
      <c r="AV36" s="103">
        <v>0</v>
      </c>
      <c r="AW36" s="103">
        <v>0</v>
      </c>
      <c r="AX36" s="103">
        <v>0</v>
      </c>
      <c r="AY36" s="103">
        <v>0</v>
      </c>
      <c r="AZ36" s="103">
        <v>0</v>
      </c>
      <c r="BA36" s="103">
        <v>0</v>
      </c>
      <c r="BB36" s="103">
        <v>0</v>
      </c>
      <c r="BC36" s="103">
        <v>0</v>
      </c>
      <c r="BD36" s="103">
        <v>0</v>
      </c>
      <c r="BE36" s="188">
        <f>SUM(E36:AU36)</f>
        <v>260</v>
      </c>
      <c r="BF36" s="188"/>
      <c r="BG36" s="12"/>
      <c r="BH36" s="12">
        <v>260</v>
      </c>
      <c r="BI36" s="12"/>
      <c r="BJ36" s="12"/>
      <c r="BK36" s="13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3"/>
    </row>
    <row r="37" spans="1:87" s="11" customFormat="1" ht="40.5" customHeight="1" x14ac:dyDescent="0.2">
      <c r="A37" s="162"/>
      <c r="B37" s="152"/>
      <c r="C37" s="152"/>
      <c r="D37" s="70" t="s">
        <v>12</v>
      </c>
      <c r="E37" s="71">
        <v>0</v>
      </c>
      <c r="F37" s="71">
        <f>F39</f>
        <v>0</v>
      </c>
      <c r="G37" s="71">
        <v>0</v>
      </c>
      <c r="H37" s="71">
        <f>H39+H47</f>
        <v>0</v>
      </c>
      <c r="I37" s="71">
        <f>I39+I43</f>
        <v>0</v>
      </c>
      <c r="J37" s="71">
        <f>J43</f>
        <v>0</v>
      </c>
      <c r="K37" s="71">
        <f>K39</f>
        <v>0</v>
      </c>
      <c r="L37" s="71">
        <f>L39+L45</f>
        <v>0</v>
      </c>
      <c r="M37" s="71">
        <f>M39+M41+M45</f>
        <v>0</v>
      </c>
      <c r="N37" s="71">
        <f>N39</f>
        <v>2</v>
      </c>
      <c r="O37" s="71">
        <f>O41+O45</f>
        <v>2</v>
      </c>
      <c r="P37" s="71">
        <f>P43</f>
        <v>2</v>
      </c>
      <c r="Q37" s="71">
        <f>Q41+Q43</f>
        <v>2</v>
      </c>
      <c r="R37" s="71">
        <f>R45</f>
        <v>2</v>
      </c>
      <c r="S37" s="71">
        <f>S45</f>
        <v>2</v>
      </c>
      <c r="T37" s="71">
        <f>T49</f>
        <v>2</v>
      </c>
      <c r="U37" s="71">
        <f>U47</f>
        <v>0</v>
      </c>
      <c r="V37" s="103">
        <v>0</v>
      </c>
      <c r="W37" s="103">
        <v>0</v>
      </c>
      <c r="X37" s="71">
        <v>0</v>
      </c>
      <c r="Y37" s="71">
        <f>Y47</f>
        <v>2</v>
      </c>
      <c r="Z37" s="71">
        <v>0</v>
      </c>
      <c r="AA37" s="71">
        <v>0</v>
      </c>
      <c r="AB37" s="71">
        <v>0</v>
      </c>
      <c r="AC37" s="71">
        <f>AC39+AC43</f>
        <v>0</v>
      </c>
      <c r="AD37" s="71">
        <v>0</v>
      </c>
      <c r="AE37" s="71">
        <f>AE39</f>
        <v>0</v>
      </c>
      <c r="AF37" s="71">
        <f>AF39+AF41+AF47</f>
        <v>0</v>
      </c>
      <c r="AG37" s="71">
        <f>AG41+AG47</f>
        <v>0</v>
      </c>
      <c r="AH37" s="71">
        <f>AH39+AH43+AH47</f>
        <v>0</v>
      </c>
      <c r="AI37" s="71">
        <f>AI39+AI41+AI43+AI47</f>
        <v>0</v>
      </c>
      <c r="AJ37" s="71">
        <f>AJ41+AJ43+AJ45+AJ47</f>
        <v>0</v>
      </c>
      <c r="AK37" s="71">
        <f>AK41+AK43+AK45+AK47</f>
        <v>0</v>
      </c>
      <c r="AL37" s="71">
        <f>AL41+AL45</f>
        <v>0</v>
      </c>
      <c r="AM37" s="71">
        <f>AM41+AM45</f>
        <v>0</v>
      </c>
      <c r="AN37" s="71">
        <f t="shared" ref="AN37:AQ37" si="3">SUM(AN43+AN45)</f>
        <v>0</v>
      </c>
      <c r="AO37" s="71">
        <f t="shared" si="3"/>
        <v>0</v>
      </c>
      <c r="AP37" s="71">
        <f t="shared" si="3"/>
        <v>0</v>
      </c>
      <c r="AQ37" s="71">
        <f t="shared" si="3"/>
        <v>0</v>
      </c>
      <c r="AR37" s="71">
        <v>0</v>
      </c>
      <c r="AS37" s="71">
        <v>0</v>
      </c>
      <c r="AT37" s="79" t="s">
        <v>33</v>
      </c>
      <c r="AU37" s="79" t="s">
        <v>33</v>
      </c>
      <c r="AV37" s="103">
        <v>0</v>
      </c>
      <c r="AW37" s="103">
        <v>0</v>
      </c>
      <c r="AX37" s="103">
        <v>0</v>
      </c>
      <c r="AY37" s="103">
        <v>0</v>
      </c>
      <c r="AZ37" s="103">
        <v>0</v>
      </c>
      <c r="BA37" s="103">
        <v>0</v>
      </c>
      <c r="BB37" s="103">
        <v>0</v>
      </c>
      <c r="BC37" s="103">
        <v>0</v>
      </c>
      <c r="BD37" s="103">
        <v>0</v>
      </c>
      <c r="BE37" s="188">
        <f>SUM(E37:AS37)</f>
        <v>16</v>
      </c>
      <c r="BF37" s="188"/>
      <c r="BG37" s="14"/>
      <c r="BH37" s="14">
        <v>16</v>
      </c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</row>
    <row r="38" spans="1:87" s="11" customFormat="1" ht="27" customHeight="1" x14ac:dyDescent="0.2">
      <c r="A38" s="162"/>
      <c r="B38" s="144" t="s">
        <v>27</v>
      </c>
      <c r="C38" s="144" t="s">
        <v>28</v>
      </c>
      <c r="D38" s="48" t="s">
        <v>11</v>
      </c>
      <c r="E38" s="72">
        <v>2</v>
      </c>
      <c r="F38" s="72">
        <v>2</v>
      </c>
      <c r="G38" s="72">
        <v>2</v>
      </c>
      <c r="H38" s="72">
        <v>2</v>
      </c>
      <c r="I38" s="72">
        <v>2</v>
      </c>
      <c r="J38" s="72">
        <v>2</v>
      </c>
      <c r="K38" s="72">
        <v>2</v>
      </c>
      <c r="L38" s="72">
        <v>2</v>
      </c>
      <c r="M38" s="72">
        <v>2</v>
      </c>
      <c r="N38" s="72">
        <v>2</v>
      </c>
      <c r="O38" s="72">
        <v>2</v>
      </c>
      <c r="P38" s="72">
        <v>2</v>
      </c>
      <c r="Q38" s="72" t="s">
        <v>55</v>
      </c>
      <c r="R38" s="72" t="s">
        <v>55</v>
      </c>
      <c r="S38" s="72" t="s">
        <v>55</v>
      </c>
      <c r="T38" s="72" t="s">
        <v>55</v>
      </c>
      <c r="U38" s="72" t="s">
        <v>55</v>
      </c>
      <c r="V38" s="103">
        <v>0</v>
      </c>
      <c r="W38" s="103">
        <v>0</v>
      </c>
      <c r="X38" s="48">
        <v>2</v>
      </c>
      <c r="Y38" s="48">
        <v>2</v>
      </c>
      <c r="Z38" s="48">
        <v>2</v>
      </c>
      <c r="AA38" s="48">
        <v>2</v>
      </c>
      <c r="AB38" s="48">
        <v>2</v>
      </c>
      <c r="AC38" s="48">
        <v>2</v>
      </c>
      <c r="AD38" s="48">
        <v>2</v>
      </c>
      <c r="AE38" s="48">
        <v>2</v>
      </c>
      <c r="AF38" s="48">
        <v>2</v>
      </c>
      <c r="AG38" s="48">
        <v>2</v>
      </c>
      <c r="AH38" s="48">
        <v>2</v>
      </c>
      <c r="AI38" s="48"/>
      <c r="AJ38" s="48"/>
      <c r="AK38" s="48"/>
      <c r="AL38" s="48"/>
      <c r="AM38" s="48"/>
      <c r="AN38" s="48"/>
      <c r="AO38" s="48"/>
      <c r="AP38" s="72"/>
      <c r="AQ38" s="48"/>
      <c r="AR38" s="48"/>
      <c r="AS38" s="48"/>
      <c r="AT38" s="79" t="s">
        <v>33</v>
      </c>
      <c r="AU38" s="79" t="s">
        <v>33</v>
      </c>
      <c r="AV38" s="103">
        <v>0</v>
      </c>
      <c r="AW38" s="103">
        <v>0</v>
      </c>
      <c r="AX38" s="103">
        <v>0</v>
      </c>
      <c r="AY38" s="103">
        <v>0</v>
      </c>
      <c r="AZ38" s="103">
        <v>0</v>
      </c>
      <c r="BA38" s="103">
        <v>0</v>
      </c>
      <c r="BB38" s="103">
        <v>0</v>
      </c>
      <c r="BC38" s="103">
        <v>0</v>
      </c>
      <c r="BD38" s="103">
        <v>0</v>
      </c>
      <c r="BE38" s="189">
        <f t="shared" ref="BE38:BE49" ca="1" si="4">SUM(E38:BE38)</f>
        <v>46</v>
      </c>
      <c r="BF38" s="189"/>
      <c r="BG38" s="14"/>
      <c r="BH38" s="14">
        <v>46</v>
      </c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</row>
    <row r="39" spans="1:87" s="11" customFormat="1" ht="32.25" customHeight="1" x14ac:dyDescent="0.2">
      <c r="A39" s="162"/>
      <c r="B39" s="144"/>
      <c r="C39" s="144"/>
      <c r="D39" s="33" t="s">
        <v>12</v>
      </c>
      <c r="E39" s="73"/>
      <c r="F39" s="73"/>
      <c r="G39" s="73"/>
      <c r="H39" s="73"/>
      <c r="I39" s="73"/>
      <c r="J39" s="73"/>
      <c r="K39" s="73"/>
      <c r="L39" s="73"/>
      <c r="M39" s="73"/>
      <c r="N39" s="73">
        <v>2</v>
      </c>
      <c r="O39" s="73"/>
      <c r="P39" s="73"/>
      <c r="Q39" s="73"/>
      <c r="R39" s="73"/>
      <c r="S39" s="73"/>
      <c r="T39" s="73"/>
      <c r="U39" s="73" t="s">
        <v>55</v>
      </c>
      <c r="V39" s="103">
        <v>0</v>
      </c>
      <c r="W39" s="103">
        <v>0</v>
      </c>
      <c r="X39" s="33"/>
      <c r="Y39" s="33"/>
      <c r="Z39" s="33" t="s">
        <v>55</v>
      </c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 t="s">
        <v>55</v>
      </c>
      <c r="AL39" s="33" t="s">
        <v>55</v>
      </c>
      <c r="AM39" s="33"/>
      <c r="AN39" s="33"/>
      <c r="AO39" s="33"/>
      <c r="AP39" s="73"/>
      <c r="AQ39" s="33"/>
      <c r="AR39" s="33" t="s">
        <v>55</v>
      </c>
      <c r="AS39" s="33"/>
      <c r="AT39" s="79" t="s">
        <v>33</v>
      </c>
      <c r="AU39" s="79" t="s">
        <v>33</v>
      </c>
      <c r="AV39" s="103">
        <v>0</v>
      </c>
      <c r="AW39" s="103">
        <v>0</v>
      </c>
      <c r="AX39" s="103">
        <v>0</v>
      </c>
      <c r="AY39" s="103">
        <v>0</v>
      </c>
      <c r="AZ39" s="103">
        <v>0</v>
      </c>
      <c r="BA39" s="103">
        <v>0</v>
      </c>
      <c r="BB39" s="103">
        <v>0</v>
      </c>
      <c r="BC39" s="103">
        <v>0</v>
      </c>
      <c r="BD39" s="103">
        <v>0</v>
      </c>
      <c r="BE39" s="144">
        <f t="shared" ca="1" si="4"/>
        <v>2</v>
      </c>
      <c r="BF39" s="144"/>
      <c r="BG39" s="14"/>
      <c r="BH39" s="14">
        <v>2</v>
      </c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</row>
    <row r="40" spans="1:87" s="8" customFormat="1" ht="30.75" customHeight="1" x14ac:dyDescent="0.2">
      <c r="A40" s="162"/>
      <c r="B40" s="144" t="s">
        <v>29</v>
      </c>
      <c r="C40" s="144" t="s">
        <v>17</v>
      </c>
      <c r="D40" s="48" t="s">
        <v>11</v>
      </c>
      <c r="E40" s="72">
        <v>2</v>
      </c>
      <c r="F40" s="72">
        <v>2</v>
      </c>
      <c r="G40" s="72">
        <v>2</v>
      </c>
      <c r="H40" s="72">
        <v>2</v>
      </c>
      <c r="I40" s="72">
        <v>2</v>
      </c>
      <c r="J40" s="72">
        <v>2</v>
      </c>
      <c r="K40" s="72">
        <v>2</v>
      </c>
      <c r="L40" s="72">
        <v>2</v>
      </c>
      <c r="M40" s="72">
        <v>2</v>
      </c>
      <c r="N40" s="72">
        <v>2</v>
      </c>
      <c r="O40" s="72">
        <v>2</v>
      </c>
      <c r="P40" s="72">
        <v>2</v>
      </c>
      <c r="Q40" s="72"/>
      <c r="R40" s="72"/>
      <c r="S40" s="72"/>
      <c r="T40" s="72"/>
      <c r="U40" s="72"/>
      <c r="V40" s="103">
        <v>0</v>
      </c>
      <c r="W40" s="103">
        <v>0</v>
      </c>
      <c r="X40" s="48">
        <v>2</v>
      </c>
      <c r="Y40" s="48">
        <v>2</v>
      </c>
      <c r="Z40" s="48">
        <v>2</v>
      </c>
      <c r="AA40" s="48">
        <v>2</v>
      </c>
      <c r="AB40" s="48">
        <v>2</v>
      </c>
      <c r="AC40" s="48">
        <v>2</v>
      </c>
      <c r="AD40" s="48">
        <v>2</v>
      </c>
      <c r="AE40" s="48">
        <v>2</v>
      </c>
      <c r="AF40" s="48">
        <v>2</v>
      </c>
      <c r="AG40" s="48">
        <v>2</v>
      </c>
      <c r="AH40" s="48">
        <v>2</v>
      </c>
      <c r="AI40" s="48"/>
      <c r="AJ40" s="48"/>
      <c r="AK40" s="48"/>
      <c r="AL40" s="48"/>
      <c r="AM40" s="48"/>
      <c r="AN40" s="48"/>
      <c r="AO40" s="48"/>
      <c r="AP40" s="72"/>
      <c r="AQ40" s="48"/>
      <c r="AR40" s="48"/>
      <c r="AS40" s="48"/>
      <c r="AT40" s="79" t="s">
        <v>33</v>
      </c>
      <c r="AU40" s="79" t="s">
        <v>33</v>
      </c>
      <c r="AV40" s="103">
        <v>0</v>
      </c>
      <c r="AW40" s="103">
        <v>0</v>
      </c>
      <c r="AX40" s="103">
        <v>0</v>
      </c>
      <c r="AY40" s="103">
        <v>0</v>
      </c>
      <c r="AZ40" s="103">
        <v>0</v>
      </c>
      <c r="BA40" s="103">
        <v>0</v>
      </c>
      <c r="BB40" s="103">
        <v>0</v>
      </c>
      <c r="BC40" s="103">
        <v>0</v>
      </c>
      <c r="BD40" s="103">
        <v>0</v>
      </c>
      <c r="BE40" s="189">
        <f t="shared" ca="1" si="4"/>
        <v>46</v>
      </c>
      <c r="BF40" s="189"/>
      <c r="BG40" s="12"/>
      <c r="BH40" s="12">
        <v>46</v>
      </c>
      <c r="BI40" s="12"/>
      <c r="BJ40" s="12"/>
      <c r="BK40" s="13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3"/>
      <c r="CE40" s="15"/>
    </row>
    <row r="41" spans="1:87" s="8" customFormat="1" ht="29.25" customHeight="1" x14ac:dyDescent="0.2">
      <c r="A41" s="162"/>
      <c r="B41" s="144"/>
      <c r="C41" s="144"/>
      <c r="D41" s="33" t="s">
        <v>12</v>
      </c>
      <c r="E41" s="73" t="s">
        <v>55</v>
      </c>
      <c r="F41" s="73"/>
      <c r="G41" s="73" t="s">
        <v>55</v>
      </c>
      <c r="H41" s="73"/>
      <c r="I41" s="73" t="s">
        <v>55</v>
      </c>
      <c r="J41" s="73"/>
      <c r="K41" s="73"/>
      <c r="L41" s="73"/>
      <c r="M41" s="73"/>
      <c r="N41" s="73"/>
      <c r="O41" s="73">
        <v>2</v>
      </c>
      <c r="P41" s="73"/>
      <c r="Q41" s="73"/>
      <c r="R41" s="73"/>
      <c r="S41" s="73"/>
      <c r="T41" s="73"/>
      <c r="U41" s="73" t="s">
        <v>55</v>
      </c>
      <c r="V41" s="103">
        <v>0</v>
      </c>
      <c r="W41" s="103">
        <v>0</v>
      </c>
      <c r="X41" s="33" t="s">
        <v>55</v>
      </c>
      <c r="Y41" s="33"/>
      <c r="Z41" s="33"/>
      <c r="AA41" s="33" t="s">
        <v>55</v>
      </c>
      <c r="AB41" s="33" t="s">
        <v>55</v>
      </c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73"/>
      <c r="AQ41" s="33"/>
      <c r="AR41" s="33"/>
      <c r="AS41" s="33"/>
      <c r="AT41" s="79" t="s">
        <v>33</v>
      </c>
      <c r="AU41" s="79" t="s">
        <v>33</v>
      </c>
      <c r="AV41" s="103">
        <v>0</v>
      </c>
      <c r="AW41" s="103">
        <v>0</v>
      </c>
      <c r="AX41" s="103">
        <v>0</v>
      </c>
      <c r="AY41" s="103">
        <v>0</v>
      </c>
      <c r="AZ41" s="103">
        <v>0</v>
      </c>
      <c r="BA41" s="103">
        <v>0</v>
      </c>
      <c r="BB41" s="103">
        <v>0</v>
      </c>
      <c r="BC41" s="103">
        <v>0</v>
      </c>
      <c r="BD41" s="103">
        <v>0</v>
      </c>
      <c r="BE41" s="144">
        <f t="shared" ca="1" si="4"/>
        <v>2</v>
      </c>
      <c r="BF41" s="144"/>
      <c r="BG41" s="18"/>
      <c r="BH41" s="18">
        <v>2</v>
      </c>
      <c r="BI41" s="18"/>
      <c r="BJ41" s="18"/>
      <c r="BK41" s="14"/>
      <c r="BL41" s="14"/>
      <c r="BM41" s="14"/>
      <c r="BN41" s="14"/>
      <c r="BO41" s="18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9"/>
      <c r="CF41" s="16"/>
      <c r="CG41" s="16"/>
      <c r="CH41" s="17"/>
      <c r="CI41" s="16"/>
    </row>
    <row r="42" spans="1:87" s="8" customFormat="1" ht="27.75" customHeight="1" x14ac:dyDescent="0.2">
      <c r="A42" s="62"/>
      <c r="B42" s="144" t="s">
        <v>59</v>
      </c>
      <c r="C42" s="144" t="s">
        <v>45</v>
      </c>
      <c r="D42" s="48" t="s">
        <v>11</v>
      </c>
      <c r="E42" s="72">
        <v>2</v>
      </c>
      <c r="F42" s="72">
        <v>2</v>
      </c>
      <c r="G42" s="72">
        <v>2</v>
      </c>
      <c r="H42" s="72">
        <v>2</v>
      </c>
      <c r="I42" s="72">
        <v>2</v>
      </c>
      <c r="J42" s="72">
        <v>2</v>
      </c>
      <c r="K42" s="72">
        <v>2</v>
      </c>
      <c r="L42" s="72">
        <v>2</v>
      </c>
      <c r="M42" s="72">
        <v>2</v>
      </c>
      <c r="N42" s="72">
        <v>2</v>
      </c>
      <c r="O42" s="72">
        <v>2</v>
      </c>
      <c r="P42" s="72">
        <v>2</v>
      </c>
      <c r="Q42" s="72">
        <v>2</v>
      </c>
      <c r="R42" s="72">
        <v>2</v>
      </c>
      <c r="S42" s="72"/>
      <c r="T42" s="72"/>
      <c r="U42" s="72"/>
      <c r="V42" s="103">
        <v>0</v>
      </c>
      <c r="W42" s="103">
        <v>0</v>
      </c>
      <c r="X42" s="72">
        <v>2</v>
      </c>
      <c r="Y42" s="72">
        <v>2</v>
      </c>
      <c r="Z42" s="72">
        <v>2</v>
      </c>
      <c r="AA42" s="72">
        <v>2</v>
      </c>
      <c r="AB42" s="72">
        <v>2</v>
      </c>
      <c r="AC42" s="72">
        <v>2</v>
      </c>
      <c r="AD42" s="72">
        <v>2</v>
      </c>
      <c r="AE42" s="72">
        <v>2</v>
      </c>
      <c r="AF42" s="72">
        <v>2</v>
      </c>
      <c r="AG42" s="72">
        <v>2</v>
      </c>
      <c r="AH42" s="72">
        <v>2</v>
      </c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9" t="s">
        <v>33</v>
      </c>
      <c r="AU42" s="79" t="s">
        <v>33</v>
      </c>
      <c r="AV42" s="103">
        <v>0</v>
      </c>
      <c r="AW42" s="103">
        <v>0</v>
      </c>
      <c r="AX42" s="103">
        <v>0</v>
      </c>
      <c r="AY42" s="103">
        <v>0</v>
      </c>
      <c r="AZ42" s="103">
        <v>0</v>
      </c>
      <c r="BA42" s="103">
        <v>0</v>
      </c>
      <c r="BB42" s="103">
        <v>0</v>
      </c>
      <c r="BC42" s="103">
        <v>0</v>
      </c>
      <c r="BD42" s="103">
        <v>0</v>
      </c>
      <c r="BE42" s="189">
        <f>SUM(E42:AN42)</f>
        <v>50</v>
      </c>
      <c r="BF42" s="189"/>
      <c r="BG42" s="12"/>
      <c r="BH42" s="12">
        <v>50</v>
      </c>
      <c r="BI42" s="12"/>
      <c r="BJ42" s="12"/>
      <c r="BK42" s="13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3"/>
      <c r="CE42" s="15"/>
    </row>
    <row r="43" spans="1:87" s="8" customFormat="1" ht="37.5" customHeight="1" x14ac:dyDescent="0.2">
      <c r="A43" s="62"/>
      <c r="B43" s="144"/>
      <c r="C43" s="144"/>
      <c r="D43" s="33" t="s">
        <v>12</v>
      </c>
      <c r="E43" s="73" t="s">
        <v>55</v>
      </c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>
        <v>2</v>
      </c>
      <c r="Q43" s="73">
        <v>2</v>
      </c>
      <c r="R43" s="73"/>
      <c r="S43" s="73"/>
      <c r="T43" s="73"/>
      <c r="U43" s="73" t="s">
        <v>55</v>
      </c>
      <c r="V43" s="103">
        <v>0</v>
      </c>
      <c r="W43" s="103">
        <v>0</v>
      </c>
      <c r="X43" s="33"/>
      <c r="Y43" s="33" t="s">
        <v>55</v>
      </c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73"/>
      <c r="AQ43" s="33"/>
      <c r="AR43" s="33" t="s">
        <v>55</v>
      </c>
      <c r="AS43" s="33"/>
      <c r="AT43" s="79" t="s">
        <v>33</v>
      </c>
      <c r="AU43" s="79" t="s">
        <v>33</v>
      </c>
      <c r="AV43" s="103">
        <v>0</v>
      </c>
      <c r="AW43" s="103">
        <v>0</v>
      </c>
      <c r="AX43" s="103">
        <v>0</v>
      </c>
      <c r="AY43" s="103">
        <v>0</v>
      </c>
      <c r="AZ43" s="103">
        <v>0</v>
      </c>
      <c r="BA43" s="103">
        <v>0</v>
      </c>
      <c r="BB43" s="103">
        <v>0</v>
      </c>
      <c r="BC43" s="103">
        <v>0</v>
      </c>
      <c r="BD43" s="103">
        <v>0</v>
      </c>
      <c r="BE43" s="144">
        <f>SUM(E43:AS43)</f>
        <v>4</v>
      </c>
      <c r="BF43" s="144"/>
      <c r="BG43" s="18"/>
      <c r="BH43" s="18">
        <v>4</v>
      </c>
      <c r="BI43" s="18"/>
      <c r="BJ43" s="18"/>
      <c r="BK43" s="14"/>
      <c r="BL43" s="14"/>
      <c r="BM43" s="14"/>
      <c r="BN43" s="14"/>
      <c r="BO43" s="18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9"/>
      <c r="CF43" s="16"/>
      <c r="CG43" s="16"/>
      <c r="CH43" s="17"/>
      <c r="CI43" s="16"/>
    </row>
    <row r="44" spans="1:87" s="8" customFormat="1" ht="30" customHeight="1" x14ac:dyDescent="0.2">
      <c r="A44" s="62"/>
      <c r="B44" s="144" t="s">
        <v>39</v>
      </c>
      <c r="C44" s="144" t="s">
        <v>30</v>
      </c>
      <c r="D44" s="48" t="s">
        <v>11</v>
      </c>
      <c r="E44" s="72">
        <v>2</v>
      </c>
      <c r="F44" s="72">
        <v>2</v>
      </c>
      <c r="G44" s="72">
        <v>2</v>
      </c>
      <c r="H44" s="72">
        <v>2</v>
      </c>
      <c r="I44" s="72">
        <v>2</v>
      </c>
      <c r="J44" s="72">
        <v>2</v>
      </c>
      <c r="K44" s="72">
        <v>2</v>
      </c>
      <c r="L44" s="72">
        <v>2</v>
      </c>
      <c r="M44" s="72">
        <v>2</v>
      </c>
      <c r="N44" s="72">
        <v>2</v>
      </c>
      <c r="O44" s="72">
        <v>2</v>
      </c>
      <c r="P44" s="72">
        <v>2</v>
      </c>
      <c r="Q44" s="72">
        <v>2</v>
      </c>
      <c r="R44" s="72">
        <v>2</v>
      </c>
      <c r="S44" s="72">
        <v>2</v>
      </c>
      <c r="T44" s="72">
        <v>2</v>
      </c>
      <c r="U44" s="72">
        <v>2</v>
      </c>
      <c r="V44" s="103">
        <v>0</v>
      </c>
      <c r="W44" s="103">
        <v>0</v>
      </c>
      <c r="X44" s="72">
        <v>2</v>
      </c>
      <c r="Y44" s="72">
        <v>2</v>
      </c>
      <c r="Z44" s="72">
        <v>2</v>
      </c>
      <c r="AA44" s="72">
        <v>2</v>
      </c>
      <c r="AB44" s="72">
        <v>2</v>
      </c>
      <c r="AC44" s="72">
        <v>2</v>
      </c>
      <c r="AD44" s="72">
        <v>2</v>
      </c>
      <c r="AE44" s="72">
        <v>2</v>
      </c>
      <c r="AF44" s="72" t="s">
        <v>55</v>
      </c>
      <c r="AG44" s="72" t="s">
        <v>55</v>
      </c>
      <c r="AH44" s="72" t="s">
        <v>55</v>
      </c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9" t="s">
        <v>33</v>
      </c>
      <c r="AU44" s="79" t="s">
        <v>33</v>
      </c>
      <c r="AV44" s="103">
        <v>0</v>
      </c>
      <c r="AW44" s="103">
        <v>0</v>
      </c>
      <c r="AX44" s="103">
        <v>0</v>
      </c>
      <c r="AY44" s="103">
        <v>0</v>
      </c>
      <c r="AZ44" s="103">
        <v>0</v>
      </c>
      <c r="BA44" s="103">
        <v>0</v>
      </c>
      <c r="BB44" s="103">
        <v>0</v>
      </c>
      <c r="BC44" s="103">
        <v>0</v>
      </c>
      <c r="BD44" s="103">
        <v>0</v>
      </c>
      <c r="BE44" s="189">
        <f>SUM(E44:AL44)</f>
        <v>50</v>
      </c>
      <c r="BF44" s="189"/>
      <c r="BG44" s="18"/>
      <c r="BH44" s="18">
        <v>50</v>
      </c>
      <c r="BI44" s="18"/>
      <c r="BJ44" s="18"/>
      <c r="BK44" s="14"/>
      <c r="BL44" s="14"/>
      <c r="BM44" s="14"/>
      <c r="BN44" s="14"/>
      <c r="BO44" s="18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9"/>
      <c r="CF44" s="16"/>
      <c r="CG44" s="16"/>
      <c r="CH44" s="17"/>
      <c r="CI44" s="16"/>
    </row>
    <row r="45" spans="1:87" s="8" customFormat="1" ht="30" customHeight="1" x14ac:dyDescent="0.2">
      <c r="A45" s="62"/>
      <c r="B45" s="144"/>
      <c r="C45" s="144"/>
      <c r="D45" s="33" t="s">
        <v>12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>
        <v>2</v>
      </c>
      <c r="S45" s="73">
        <v>2</v>
      </c>
      <c r="T45" s="73"/>
      <c r="U45" s="73"/>
      <c r="V45" s="103">
        <v>0</v>
      </c>
      <c r="W45" s="103">
        <v>0</v>
      </c>
      <c r="X45" s="73"/>
      <c r="Y45" s="73"/>
      <c r="Z45" s="73"/>
      <c r="AA45" s="73"/>
      <c r="AB45" s="73" t="s">
        <v>55</v>
      </c>
      <c r="AC45" s="73"/>
      <c r="AD45" s="73" t="s">
        <v>55</v>
      </c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9" t="s">
        <v>33</v>
      </c>
      <c r="AU45" s="79" t="s">
        <v>33</v>
      </c>
      <c r="AV45" s="103">
        <v>0</v>
      </c>
      <c r="AW45" s="103">
        <v>0</v>
      </c>
      <c r="AX45" s="103">
        <v>0</v>
      </c>
      <c r="AY45" s="103">
        <v>0</v>
      </c>
      <c r="AZ45" s="103">
        <v>0</v>
      </c>
      <c r="BA45" s="103">
        <v>0</v>
      </c>
      <c r="BB45" s="103">
        <v>0</v>
      </c>
      <c r="BC45" s="103">
        <v>0</v>
      </c>
      <c r="BD45" s="103">
        <v>0</v>
      </c>
      <c r="BE45" s="144">
        <f t="shared" ca="1" si="4"/>
        <v>4</v>
      </c>
      <c r="BF45" s="144"/>
      <c r="BG45" s="18"/>
      <c r="BH45" s="18">
        <v>4</v>
      </c>
      <c r="BI45" s="18"/>
      <c r="BJ45" s="18"/>
      <c r="BK45" s="14"/>
      <c r="BL45" s="14"/>
      <c r="BM45" s="14"/>
      <c r="BN45" s="14"/>
      <c r="BO45" s="18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9"/>
      <c r="CF45" s="16"/>
      <c r="CG45" s="16"/>
      <c r="CH45" s="17"/>
      <c r="CI45" s="16"/>
    </row>
    <row r="46" spans="1:87" s="8" customFormat="1" ht="38.25" customHeight="1" x14ac:dyDescent="0.2">
      <c r="A46" s="62"/>
      <c r="B46" s="144" t="s">
        <v>61</v>
      </c>
      <c r="C46" s="144" t="s">
        <v>37</v>
      </c>
      <c r="D46" s="48" t="s">
        <v>11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103">
        <v>0</v>
      </c>
      <c r="W46" s="103">
        <v>0</v>
      </c>
      <c r="X46" s="72">
        <v>2</v>
      </c>
      <c r="Y46" s="72">
        <v>4</v>
      </c>
      <c r="Z46" s="72">
        <v>4</v>
      </c>
      <c r="AA46" s="72">
        <v>4</v>
      </c>
      <c r="AB46" s="72">
        <v>4</v>
      </c>
      <c r="AC46" s="72">
        <v>2</v>
      </c>
      <c r="AD46" s="72">
        <v>2</v>
      </c>
      <c r="AE46" s="72">
        <v>2</v>
      </c>
      <c r="AF46" s="72">
        <v>2</v>
      </c>
      <c r="AG46" s="72">
        <v>2</v>
      </c>
      <c r="AH46" s="72">
        <v>2</v>
      </c>
      <c r="AI46" s="72">
        <v>2</v>
      </c>
      <c r="AJ46" s="72">
        <v>2</v>
      </c>
      <c r="AK46" s="72" t="s">
        <v>55</v>
      </c>
      <c r="AL46" s="72" t="s">
        <v>55</v>
      </c>
      <c r="AM46" s="72" t="s">
        <v>55</v>
      </c>
      <c r="AN46" s="72" t="s">
        <v>55</v>
      </c>
      <c r="AO46" s="72"/>
      <c r="AP46" s="72"/>
      <c r="AQ46" s="72"/>
      <c r="AR46" s="72"/>
      <c r="AS46" s="72"/>
      <c r="AT46" s="79" t="s">
        <v>33</v>
      </c>
      <c r="AU46" s="79" t="s">
        <v>33</v>
      </c>
      <c r="AV46" s="103">
        <v>0</v>
      </c>
      <c r="AW46" s="103">
        <v>0</v>
      </c>
      <c r="AX46" s="103">
        <v>0</v>
      </c>
      <c r="AY46" s="103">
        <v>0</v>
      </c>
      <c r="AZ46" s="103">
        <v>0</v>
      </c>
      <c r="BA46" s="103">
        <v>0</v>
      </c>
      <c r="BB46" s="103">
        <v>0</v>
      </c>
      <c r="BC46" s="103">
        <v>0</v>
      </c>
      <c r="BD46" s="103">
        <v>0</v>
      </c>
      <c r="BE46" s="189">
        <f>SUM(E46:AQ46)</f>
        <v>34</v>
      </c>
      <c r="BF46" s="189"/>
      <c r="BG46" s="18"/>
      <c r="BH46" s="18">
        <v>34</v>
      </c>
      <c r="BI46" s="18"/>
      <c r="BJ46" s="18"/>
      <c r="BK46" s="14"/>
      <c r="BL46" s="14"/>
      <c r="BM46" s="14"/>
      <c r="BN46" s="14"/>
      <c r="BO46" s="18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9"/>
      <c r="CF46" s="16"/>
      <c r="CG46" s="16"/>
      <c r="CH46" s="17"/>
      <c r="CI46" s="16"/>
    </row>
    <row r="47" spans="1:87" s="8" customFormat="1" ht="36.75" customHeight="1" x14ac:dyDescent="0.2">
      <c r="A47" s="62"/>
      <c r="B47" s="144"/>
      <c r="C47" s="144"/>
      <c r="D47" s="33" t="s">
        <v>12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103">
        <v>0</v>
      </c>
      <c r="W47" s="103">
        <v>0</v>
      </c>
      <c r="X47" s="73"/>
      <c r="Y47" s="73">
        <v>2</v>
      </c>
      <c r="Z47" s="73"/>
      <c r="AA47" s="73" t="s">
        <v>55</v>
      </c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9" t="s">
        <v>33</v>
      </c>
      <c r="AU47" s="79" t="s">
        <v>33</v>
      </c>
      <c r="AV47" s="103">
        <v>0</v>
      </c>
      <c r="AW47" s="103">
        <v>0</v>
      </c>
      <c r="AX47" s="103">
        <v>0</v>
      </c>
      <c r="AY47" s="103">
        <v>0</v>
      </c>
      <c r="AZ47" s="103">
        <v>0</v>
      </c>
      <c r="BA47" s="103">
        <v>0</v>
      </c>
      <c r="BB47" s="103">
        <v>0</v>
      </c>
      <c r="BC47" s="103">
        <v>0</v>
      </c>
      <c r="BD47" s="103">
        <v>0</v>
      </c>
      <c r="BE47" s="144">
        <f>SUM(X47:AQ47)</f>
        <v>2</v>
      </c>
      <c r="BF47" s="144"/>
      <c r="BG47" s="18"/>
      <c r="BH47" s="18">
        <v>2</v>
      </c>
      <c r="BI47" s="18"/>
      <c r="BJ47" s="18"/>
      <c r="BK47" s="14"/>
      <c r="BL47" s="14"/>
      <c r="BM47" s="14"/>
      <c r="BN47" s="14"/>
      <c r="BO47" s="18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9"/>
      <c r="CF47" s="16"/>
      <c r="CG47" s="16"/>
      <c r="CH47" s="17"/>
      <c r="CI47" s="16"/>
    </row>
    <row r="48" spans="1:87" s="8" customFormat="1" ht="36.75" customHeight="1" x14ac:dyDescent="0.2">
      <c r="A48" s="62"/>
      <c r="B48" s="144" t="s">
        <v>77</v>
      </c>
      <c r="C48" s="144" t="s">
        <v>40</v>
      </c>
      <c r="D48" s="48" t="s">
        <v>11</v>
      </c>
      <c r="E48" s="72">
        <v>2</v>
      </c>
      <c r="F48" s="72">
        <v>2</v>
      </c>
      <c r="G48" s="72">
        <v>2</v>
      </c>
      <c r="H48" s="72">
        <v>2</v>
      </c>
      <c r="I48" s="72">
        <v>2</v>
      </c>
      <c r="J48" s="72">
        <v>2</v>
      </c>
      <c r="K48" s="72">
        <v>2</v>
      </c>
      <c r="L48" s="72">
        <v>2</v>
      </c>
      <c r="M48" s="72">
        <v>2</v>
      </c>
      <c r="N48" s="72">
        <v>2</v>
      </c>
      <c r="O48" s="72">
        <v>2</v>
      </c>
      <c r="P48" s="72">
        <v>2</v>
      </c>
      <c r="Q48" s="72">
        <v>2</v>
      </c>
      <c r="R48" s="72">
        <v>2</v>
      </c>
      <c r="S48" s="72">
        <v>2</v>
      </c>
      <c r="T48" s="72">
        <v>2</v>
      </c>
      <c r="U48" s="72">
        <v>2</v>
      </c>
      <c r="V48" s="103">
        <v>0</v>
      </c>
      <c r="W48" s="103">
        <v>0</v>
      </c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9" t="s">
        <v>33</v>
      </c>
      <c r="AU48" s="79" t="s">
        <v>33</v>
      </c>
      <c r="AV48" s="103">
        <v>0</v>
      </c>
      <c r="AW48" s="103">
        <v>0</v>
      </c>
      <c r="AX48" s="103">
        <v>0</v>
      </c>
      <c r="AY48" s="103">
        <v>0</v>
      </c>
      <c r="AZ48" s="103">
        <v>0</v>
      </c>
      <c r="BA48" s="103">
        <v>0</v>
      </c>
      <c r="BB48" s="103">
        <v>0</v>
      </c>
      <c r="BC48" s="103">
        <v>0</v>
      </c>
      <c r="BD48" s="103">
        <v>0</v>
      </c>
      <c r="BE48" s="189">
        <f>SUM(E48:AA48)</f>
        <v>34</v>
      </c>
      <c r="BF48" s="189"/>
      <c r="BG48" s="18"/>
      <c r="BH48" s="18">
        <v>34</v>
      </c>
      <c r="BI48" s="18"/>
      <c r="BJ48" s="18"/>
      <c r="BK48" s="14"/>
      <c r="BL48" s="14"/>
      <c r="BM48" s="14"/>
      <c r="BN48" s="14"/>
      <c r="BO48" s="18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9"/>
      <c r="CF48" s="16"/>
      <c r="CG48" s="16"/>
      <c r="CH48" s="17"/>
      <c r="CI48" s="16"/>
    </row>
    <row r="49" spans="1:87" s="8" customFormat="1" ht="30" customHeight="1" x14ac:dyDescent="0.2">
      <c r="A49" s="62"/>
      <c r="B49" s="144"/>
      <c r="C49" s="144"/>
      <c r="D49" s="33" t="s">
        <v>12</v>
      </c>
      <c r="E49" s="73"/>
      <c r="F49" s="73"/>
      <c r="G49" s="73" t="s">
        <v>55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>
        <v>2</v>
      </c>
      <c r="U49" s="73"/>
      <c r="V49" s="103">
        <v>0</v>
      </c>
      <c r="W49" s="103">
        <v>0</v>
      </c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9" t="s">
        <v>33</v>
      </c>
      <c r="AU49" s="79" t="s">
        <v>33</v>
      </c>
      <c r="AV49" s="103">
        <v>0</v>
      </c>
      <c r="AW49" s="103">
        <v>0</v>
      </c>
      <c r="AX49" s="103">
        <v>0</v>
      </c>
      <c r="AY49" s="103">
        <v>0</v>
      </c>
      <c r="AZ49" s="103">
        <v>0</v>
      </c>
      <c r="BA49" s="103">
        <v>0</v>
      </c>
      <c r="BB49" s="103">
        <v>0</v>
      </c>
      <c r="BC49" s="103">
        <v>0</v>
      </c>
      <c r="BD49" s="103">
        <v>0</v>
      </c>
      <c r="BE49" s="144">
        <f t="shared" ca="1" si="4"/>
        <v>2</v>
      </c>
      <c r="BF49" s="144"/>
      <c r="BG49" s="18"/>
      <c r="BH49" s="18">
        <v>2</v>
      </c>
      <c r="BI49" s="18"/>
      <c r="BJ49" s="18"/>
      <c r="BK49" s="14"/>
      <c r="BL49" s="14"/>
      <c r="BM49" s="14"/>
      <c r="BN49" s="14"/>
      <c r="BO49" s="18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9"/>
      <c r="CF49" s="16"/>
      <c r="CG49" s="16"/>
      <c r="CH49" s="17"/>
      <c r="CI49" s="16"/>
    </row>
    <row r="50" spans="1:87" s="8" customFormat="1" ht="29.25" customHeight="1" x14ac:dyDescent="0.2">
      <c r="A50" s="62"/>
      <c r="B50" s="177" t="s">
        <v>23</v>
      </c>
      <c r="C50" s="177" t="s">
        <v>54</v>
      </c>
      <c r="D50" s="70" t="s">
        <v>11</v>
      </c>
      <c r="E50" s="71">
        <f t="shared" ref="E50:U50" si="5">E52+E54+E56+E58</f>
        <v>10</v>
      </c>
      <c r="F50" s="71">
        <f t="shared" si="5"/>
        <v>10</v>
      </c>
      <c r="G50" s="71">
        <f t="shared" si="5"/>
        <v>10</v>
      </c>
      <c r="H50" s="71">
        <f t="shared" si="5"/>
        <v>10</v>
      </c>
      <c r="I50" s="71">
        <f t="shared" si="5"/>
        <v>10</v>
      </c>
      <c r="J50" s="71">
        <f t="shared" si="5"/>
        <v>8</v>
      </c>
      <c r="K50" s="71">
        <f t="shared" si="5"/>
        <v>8</v>
      </c>
      <c r="L50" s="71">
        <f t="shared" si="5"/>
        <v>8</v>
      </c>
      <c r="M50" s="71">
        <f t="shared" si="5"/>
        <v>8</v>
      </c>
      <c r="N50" s="71">
        <f t="shared" si="5"/>
        <v>8</v>
      </c>
      <c r="O50" s="71">
        <f t="shared" si="5"/>
        <v>10</v>
      </c>
      <c r="P50" s="71">
        <f t="shared" si="5"/>
        <v>12</v>
      </c>
      <c r="Q50" s="71">
        <f t="shared" si="5"/>
        <v>12</v>
      </c>
      <c r="R50" s="71">
        <f t="shared" si="5"/>
        <v>12</v>
      </c>
      <c r="S50" s="71">
        <f t="shared" si="5"/>
        <v>14</v>
      </c>
      <c r="T50" s="71">
        <f t="shared" si="5"/>
        <v>12</v>
      </c>
      <c r="U50" s="71">
        <f t="shared" si="5"/>
        <v>12</v>
      </c>
      <c r="V50" s="103">
        <v>0</v>
      </c>
      <c r="W50" s="103">
        <v>0</v>
      </c>
      <c r="X50" s="71">
        <f t="shared" ref="X50:AJ50" si="6">X52+X54+X56+X60</f>
        <v>10</v>
      </c>
      <c r="Y50" s="71">
        <f t="shared" si="6"/>
        <v>10</v>
      </c>
      <c r="Z50" s="71">
        <f t="shared" si="6"/>
        <v>10</v>
      </c>
      <c r="AA50" s="71">
        <f t="shared" si="6"/>
        <v>10</v>
      </c>
      <c r="AB50" s="71">
        <f t="shared" si="6"/>
        <v>8</v>
      </c>
      <c r="AC50" s="71">
        <f t="shared" si="6"/>
        <v>10</v>
      </c>
      <c r="AD50" s="71">
        <f t="shared" si="6"/>
        <v>10</v>
      </c>
      <c r="AE50" s="71">
        <f t="shared" si="6"/>
        <v>10</v>
      </c>
      <c r="AF50" s="71">
        <f t="shared" si="6"/>
        <v>10</v>
      </c>
      <c r="AG50" s="71">
        <f t="shared" si="6"/>
        <v>10</v>
      </c>
      <c r="AH50" s="71">
        <f t="shared" si="6"/>
        <v>12</v>
      </c>
      <c r="AI50" s="71">
        <f t="shared" si="6"/>
        <v>12</v>
      </c>
      <c r="AJ50" s="71">
        <f t="shared" si="6"/>
        <v>12</v>
      </c>
      <c r="AK50" s="71">
        <f>AK52+AK54</f>
        <v>4</v>
      </c>
      <c r="AL50" s="71">
        <f>AL52+AL54</f>
        <v>4</v>
      </c>
      <c r="AM50" s="71">
        <f>AM52+AM54</f>
        <v>4</v>
      </c>
      <c r="AN50" s="71">
        <f t="shared" ref="AN50:AP51" si="7">AN54</f>
        <v>2</v>
      </c>
      <c r="AO50" s="71">
        <f t="shared" si="7"/>
        <v>2</v>
      </c>
      <c r="AP50" s="71">
        <f t="shared" si="7"/>
        <v>2</v>
      </c>
      <c r="AQ50" s="71">
        <f>AQ54+AQ56</f>
        <v>0</v>
      </c>
      <c r="AR50" s="71">
        <v>0</v>
      </c>
      <c r="AS50" s="71">
        <v>0</v>
      </c>
      <c r="AT50" s="79" t="s">
        <v>33</v>
      </c>
      <c r="AU50" s="79" t="s">
        <v>33</v>
      </c>
      <c r="AV50" s="103">
        <v>0</v>
      </c>
      <c r="AW50" s="103">
        <v>0</v>
      </c>
      <c r="AX50" s="103">
        <v>0</v>
      </c>
      <c r="AY50" s="103">
        <v>0</v>
      </c>
      <c r="AZ50" s="103">
        <v>0</v>
      </c>
      <c r="BA50" s="103">
        <v>0</v>
      </c>
      <c r="BB50" s="103">
        <v>0</v>
      </c>
      <c r="BC50" s="103">
        <v>0</v>
      </c>
      <c r="BD50" s="103">
        <v>0</v>
      </c>
      <c r="BE50" s="188">
        <f>SUM(E50:AU50)</f>
        <v>326</v>
      </c>
      <c r="BF50" s="188"/>
      <c r="BG50" s="18"/>
      <c r="BH50" s="18">
        <v>326</v>
      </c>
      <c r="BI50" s="18"/>
      <c r="BJ50" s="18"/>
      <c r="BK50" s="14"/>
      <c r="BL50" s="14"/>
      <c r="BM50" s="14"/>
      <c r="BN50" s="14"/>
      <c r="BO50" s="18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9"/>
      <c r="CF50" s="16"/>
      <c r="CG50" s="16"/>
      <c r="CH50" s="17"/>
      <c r="CI50" s="16"/>
    </row>
    <row r="51" spans="1:87" s="8" customFormat="1" ht="33" customHeight="1" x14ac:dyDescent="0.2">
      <c r="A51" s="62"/>
      <c r="B51" s="177"/>
      <c r="C51" s="177"/>
      <c r="D51" s="70" t="s">
        <v>12</v>
      </c>
      <c r="E51" s="71">
        <f>E53</f>
        <v>2</v>
      </c>
      <c r="F51" s="71">
        <v>2</v>
      </c>
      <c r="G51" s="71">
        <f>G53</f>
        <v>2</v>
      </c>
      <c r="H51" s="71">
        <v>2</v>
      </c>
      <c r="I51" s="71">
        <v>2</v>
      </c>
      <c r="J51" s="71">
        <v>2</v>
      </c>
      <c r="K51" s="71">
        <v>2</v>
      </c>
      <c r="L51" s="71">
        <v>2</v>
      </c>
      <c r="M51" s="71">
        <f>M59</f>
        <v>2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  <c r="S51" s="71">
        <v>0</v>
      </c>
      <c r="T51" s="71">
        <v>0</v>
      </c>
      <c r="U51" s="71">
        <v>0</v>
      </c>
      <c r="V51" s="103">
        <v>0</v>
      </c>
      <c r="W51" s="103">
        <v>0</v>
      </c>
      <c r="X51" s="71">
        <f>X61</f>
        <v>2</v>
      </c>
      <c r="Y51" s="71">
        <f t="shared" ref="Y51:AD51" si="8">Y53</f>
        <v>0</v>
      </c>
      <c r="Z51" s="71">
        <f t="shared" si="8"/>
        <v>0</v>
      </c>
      <c r="AA51" s="74">
        <f t="shared" si="8"/>
        <v>0</v>
      </c>
      <c r="AB51" s="71">
        <f t="shared" si="8"/>
        <v>0</v>
      </c>
      <c r="AC51" s="71">
        <v>0</v>
      </c>
      <c r="AD51" s="71">
        <f t="shared" si="8"/>
        <v>0</v>
      </c>
      <c r="AE51" s="71">
        <v>0</v>
      </c>
      <c r="AF51" s="71">
        <v>0</v>
      </c>
      <c r="AG51" s="71">
        <v>0</v>
      </c>
      <c r="AH51" s="71">
        <v>0</v>
      </c>
      <c r="AI51" s="71">
        <v>0</v>
      </c>
      <c r="AJ51" s="71">
        <v>0</v>
      </c>
      <c r="AK51" s="71">
        <f>AK61</f>
        <v>0</v>
      </c>
      <c r="AL51" s="71">
        <f>AL53</f>
        <v>0</v>
      </c>
      <c r="AM51" s="71">
        <f>AM55</f>
        <v>2</v>
      </c>
      <c r="AN51" s="71">
        <f t="shared" si="7"/>
        <v>2</v>
      </c>
      <c r="AO51" s="71">
        <f t="shared" si="7"/>
        <v>2</v>
      </c>
      <c r="AP51" s="71">
        <f t="shared" si="7"/>
        <v>2</v>
      </c>
      <c r="AQ51" s="71">
        <f>AQ53</f>
        <v>0</v>
      </c>
      <c r="AR51" s="71">
        <v>0</v>
      </c>
      <c r="AS51" s="71">
        <f>AS53</f>
        <v>0</v>
      </c>
      <c r="AT51" s="79" t="s">
        <v>33</v>
      </c>
      <c r="AU51" s="79" t="s">
        <v>33</v>
      </c>
      <c r="AV51" s="103">
        <v>0</v>
      </c>
      <c r="AW51" s="103">
        <v>0</v>
      </c>
      <c r="AX51" s="103">
        <v>0</v>
      </c>
      <c r="AY51" s="103">
        <v>0</v>
      </c>
      <c r="AZ51" s="103">
        <v>0</v>
      </c>
      <c r="BA51" s="103">
        <v>0</v>
      </c>
      <c r="BB51" s="103">
        <v>0</v>
      </c>
      <c r="BC51" s="103">
        <v>0</v>
      </c>
      <c r="BD51" s="103">
        <v>0</v>
      </c>
      <c r="BE51" s="188">
        <f>SUM(E51:AU51)</f>
        <v>28</v>
      </c>
      <c r="BF51" s="188"/>
      <c r="BG51" s="18"/>
      <c r="BH51" s="18">
        <v>28</v>
      </c>
      <c r="BI51" s="18"/>
      <c r="BJ51" s="18"/>
      <c r="BK51" s="14"/>
      <c r="BL51" s="14"/>
      <c r="BM51" s="14"/>
      <c r="BN51" s="14"/>
      <c r="BO51" s="18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9"/>
      <c r="CF51" s="16"/>
      <c r="CG51" s="16"/>
      <c r="CH51" s="17"/>
      <c r="CI51" s="16"/>
    </row>
    <row r="52" spans="1:87" s="11" customFormat="1" ht="35.25" customHeight="1" x14ac:dyDescent="0.2">
      <c r="A52" s="62"/>
      <c r="B52" s="144" t="s">
        <v>31</v>
      </c>
      <c r="C52" s="144" t="s">
        <v>62</v>
      </c>
      <c r="D52" s="48" t="s">
        <v>11</v>
      </c>
      <c r="E52" s="72">
        <v>2</v>
      </c>
      <c r="F52" s="72">
        <v>2</v>
      </c>
      <c r="G52" s="72">
        <v>2</v>
      </c>
      <c r="H52" s="72">
        <v>2</v>
      </c>
      <c r="I52" s="72">
        <v>2</v>
      </c>
      <c r="J52" s="72">
        <v>2</v>
      </c>
      <c r="K52" s="72">
        <v>2</v>
      </c>
      <c r="L52" s="72">
        <v>2</v>
      </c>
      <c r="M52" s="72">
        <v>2</v>
      </c>
      <c r="N52" s="72">
        <v>2</v>
      </c>
      <c r="O52" s="72">
        <v>4</v>
      </c>
      <c r="P52" s="72">
        <v>4</v>
      </c>
      <c r="Q52" s="72">
        <v>4</v>
      </c>
      <c r="R52" s="72">
        <v>4</v>
      </c>
      <c r="S52" s="72">
        <v>4</v>
      </c>
      <c r="T52" s="72">
        <v>4</v>
      </c>
      <c r="U52" s="72">
        <v>4</v>
      </c>
      <c r="V52" s="103">
        <v>0</v>
      </c>
      <c r="W52" s="103">
        <v>0</v>
      </c>
      <c r="X52" s="48">
        <v>2</v>
      </c>
      <c r="Y52" s="48">
        <v>2</v>
      </c>
      <c r="Z52" s="48">
        <v>2</v>
      </c>
      <c r="AA52" s="48">
        <v>2</v>
      </c>
      <c r="AB52" s="48">
        <v>2</v>
      </c>
      <c r="AC52" s="48">
        <v>2</v>
      </c>
      <c r="AD52" s="48">
        <v>2</v>
      </c>
      <c r="AE52" s="48">
        <v>2</v>
      </c>
      <c r="AF52" s="48">
        <v>2</v>
      </c>
      <c r="AG52" s="48">
        <v>2</v>
      </c>
      <c r="AH52" s="48">
        <v>2</v>
      </c>
      <c r="AI52" s="48">
        <v>2</v>
      </c>
      <c r="AJ52" s="48">
        <v>2</v>
      </c>
      <c r="AK52" s="48">
        <v>2</v>
      </c>
      <c r="AL52" s="48">
        <v>2</v>
      </c>
      <c r="AM52" s="48">
        <v>2</v>
      </c>
      <c r="AN52" s="48"/>
      <c r="AO52" s="48"/>
      <c r="AP52" s="72"/>
      <c r="AQ52" s="48"/>
      <c r="AR52" s="48" t="s">
        <v>55</v>
      </c>
      <c r="AS52" s="48"/>
      <c r="AT52" s="79" t="s">
        <v>33</v>
      </c>
      <c r="AU52" s="79" t="s">
        <v>33</v>
      </c>
      <c r="AV52" s="103">
        <v>0</v>
      </c>
      <c r="AW52" s="103">
        <v>0</v>
      </c>
      <c r="AX52" s="103">
        <v>0</v>
      </c>
      <c r="AY52" s="103">
        <v>0</v>
      </c>
      <c r="AZ52" s="103">
        <v>0</v>
      </c>
      <c r="BA52" s="103">
        <v>0</v>
      </c>
      <c r="BB52" s="103">
        <v>0</v>
      </c>
      <c r="BC52" s="103">
        <v>0</v>
      </c>
      <c r="BD52" s="103">
        <v>0</v>
      </c>
      <c r="BE52" s="176">
        <f>SUM(E52:AU52)</f>
        <v>80</v>
      </c>
      <c r="BF52" s="176"/>
      <c r="BG52" s="18"/>
      <c r="BH52" s="18">
        <v>80</v>
      </c>
      <c r="BI52" s="18"/>
      <c r="BJ52" s="18"/>
      <c r="BK52" s="14"/>
      <c r="BL52" s="14"/>
      <c r="BM52" s="14"/>
      <c r="BN52" s="14"/>
      <c r="BO52" s="18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8"/>
      <c r="CI52" s="14"/>
    </row>
    <row r="53" spans="1:87" s="11" customFormat="1" ht="36.75" customHeight="1" x14ac:dyDescent="0.2">
      <c r="A53" s="62"/>
      <c r="B53" s="144"/>
      <c r="C53" s="144"/>
      <c r="D53" s="33" t="s">
        <v>12</v>
      </c>
      <c r="E53" s="73">
        <v>2</v>
      </c>
      <c r="F53" s="73">
        <v>2</v>
      </c>
      <c r="G53" s="73">
        <v>2</v>
      </c>
      <c r="H53" s="73">
        <v>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103">
        <v>0</v>
      </c>
      <c r="W53" s="103">
        <v>0</v>
      </c>
      <c r="X53" s="33"/>
      <c r="Y53" s="33"/>
      <c r="Z53" s="33"/>
      <c r="AA53" s="33"/>
      <c r="AB53" s="33"/>
      <c r="AC53" s="33" t="s">
        <v>55</v>
      </c>
      <c r="AD53" s="33"/>
      <c r="AE53" s="33" t="s">
        <v>55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73" t="s">
        <v>55</v>
      </c>
      <c r="AQ53" s="33"/>
      <c r="AR53" s="33" t="s">
        <v>55</v>
      </c>
      <c r="AS53" s="33"/>
      <c r="AT53" s="79" t="s">
        <v>33</v>
      </c>
      <c r="AU53" s="79" t="s">
        <v>33</v>
      </c>
      <c r="AV53" s="103">
        <v>0</v>
      </c>
      <c r="AW53" s="103">
        <v>0</v>
      </c>
      <c r="AX53" s="103">
        <v>0</v>
      </c>
      <c r="AY53" s="103">
        <v>0</v>
      </c>
      <c r="AZ53" s="103">
        <v>0</v>
      </c>
      <c r="BA53" s="103">
        <v>0</v>
      </c>
      <c r="BB53" s="103">
        <v>0</v>
      </c>
      <c r="BC53" s="103">
        <v>0</v>
      </c>
      <c r="BD53" s="103">
        <v>0</v>
      </c>
      <c r="BE53" s="144">
        <f>SUM(E53:AU53)</f>
        <v>8</v>
      </c>
      <c r="BF53" s="144"/>
      <c r="BG53" s="18"/>
      <c r="BH53" s="18">
        <v>8</v>
      </c>
      <c r="BI53" s="18"/>
      <c r="BJ53" s="18"/>
      <c r="BK53" s="14"/>
      <c r="BL53" s="14"/>
      <c r="BM53" s="14"/>
      <c r="BN53" s="14"/>
      <c r="BO53" s="18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8"/>
      <c r="CI53" s="14"/>
    </row>
    <row r="54" spans="1:87" s="11" customFormat="1" ht="27.75" customHeight="1" x14ac:dyDescent="0.2">
      <c r="A54" s="62"/>
      <c r="B54" s="144" t="s">
        <v>78</v>
      </c>
      <c r="C54" s="144" t="s">
        <v>63</v>
      </c>
      <c r="D54" s="48" t="s">
        <v>11</v>
      </c>
      <c r="E54" s="72">
        <v>2</v>
      </c>
      <c r="F54" s="72">
        <v>2</v>
      </c>
      <c r="G54" s="72">
        <v>2</v>
      </c>
      <c r="H54" s="72">
        <v>2</v>
      </c>
      <c r="I54" s="72">
        <v>2</v>
      </c>
      <c r="J54" s="72">
        <v>2</v>
      </c>
      <c r="K54" s="72">
        <v>2</v>
      </c>
      <c r="L54" s="72">
        <v>2</v>
      </c>
      <c r="M54" s="72">
        <v>2</v>
      </c>
      <c r="N54" s="72">
        <v>2</v>
      </c>
      <c r="O54" s="72">
        <v>2</v>
      </c>
      <c r="P54" s="72">
        <v>4</v>
      </c>
      <c r="Q54" s="72">
        <v>4</v>
      </c>
      <c r="R54" s="72">
        <v>4</v>
      </c>
      <c r="S54" s="72">
        <v>4</v>
      </c>
      <c r="T54" s="72">
        <v>2</v>
      </c>
      <c r="U54" s="72">
        <v>2</v>
      </c>
      <c r="V54" s="103">
        <v>0</v>
      </c>
      <c r="W54" s="103">
        <v>0</v>
      </c>
      <c r="X54" s="48">
        <v>2</v>
      </c>
      <c r="Y54" s="48">
        <v>2</v>
      </c>
      <c r="Z54" s="48">
        <v>2</v>
      </c>
      <c r="AA54" s="48">
        <v>2</v>
      </c>
      <c r="AB54" s="48">
        <v>2</v>
      </c>
      <c r="AC54" s="48">
        <v>4</v>
      </c>
      <c r="AD54" s="48">
        <v>4</v>
      </c>
      <c r="AE54" s="48">
        <v>4</v>
      </c>
      <c r="AF54" s="48">
        <v>4</v>
      </c>
      <c r="AG54" s="48">
        <v>4</v>
      </c>
      <c r="AH54" s="48">
        <v>4</v>
      </c>
      <c r="AI54" s="48">
        <v>4</v>
      </c>
      <c r="AJ54" s="48">
        <v>4</v>
      </c>
      <c r="AK54" s="48">
        <v>2</v>
      </c>
      <c r="AL54" s="48">
        <v>2</v>
      </c>
      <c r="AM54" s="48">
        <v>2</v>
      </c>
      <c r="AN54" s="48">
        <v>2</v>
      </c>
      <c r="AO54" s="48">
        <v>2</v>
      </c>
      <c r="AP54" s="72">
        <v>2</v>
      </c>
      <c r="AQ54" s="48"/>
      <c r="AR54" s="48" t="s">
        <v>55</v>
      </c>
      <c r="AS54" s="48"/>
      <c r="AT54" s="79" t="s">
        <v>33</v>
      </c>
      <c r="AU54" s="79" t="s">
        <v>33</v>
      </c>
      <c r="AV54" s="103">
        <v>0</v>
      </c>
      <c r="AW54" s="103">
        <v>0</v>
      </c>
      <c r="AX54" s="103">
        <v>0</v>
      </c>
      <c r="AY54" s="103">
        <v>0</v>
      </c>
      <c r="AZ54" s="103">
        <v>0</v>
      </c>
      <c r="BA54" s="103">
        <v>0</v>
      </c>
      <c r="BB54" s="103">
        <v>0</v>
      </c>
      <c r="BC54" s="103">
        <v>0</v>
      </c>
      <c r="BD54" s="103">
        <v>0</v>
      </c>
      <c r="BE54" s="189">
        <f>SUM(E54:AU54)</f>
        <v>96</v>
      </c>
      <c r="BF54" s="189"/>
      <c r="BG54" s="18"/>
      <c r="BH54" s="18">
        <v>96</v>
      </c>
      <c r="BI54" s="18"/>
      <c r="BJ54" s="18"/>
      <c r="BK54" s="14"/>
      <c r="BL54" s="14"/>
      <c r="BM54" s="14"/>
      <c r="BN54" s="14"/>
      <c r="BO54" s="18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8"/>
      <c r="CI54" s="14"/>
    </row>
    <row r="55" spans="1:87" s="11" customFormat="1" ht="27" customHeight="1" x14ac:dyDescent="0.2">
      <c r="A55" s="62"/>
      <c r="B55" s="144"/>
      <c r="C55" s="148"/>
      <c r="D55" s="33" t="s">
        <v>12</v>
      </c>
      <c r="E55" s="73"/>
      <c r="F55" s="73"/>
      <c r="G55" s="73"/>
      <c r="H55" s="73"/>
      <c r="I55" s="73" t="s">
        <v>55</v>
      </c>
      <c r="J55" s="73"/>
      <c r="K55" s="73" t="s">
        <v>55</v>
      </c>
      <c r="L55" s="73"/>
      <c r="M55" s="73"/>
      <c r="N55" s="73"/>
      <c r="O55" s="73"/>
      <c r="P55" s="73"/>
      <c r="Q55" s="73"/>
      <c r="R55" s="73"/>
      <c r="S55" s="73"/>
      <c r="T55" s="73"/>
      <c r="U55" s="73" t="s">
        <v>55</v>
      </c>
      <c r="V55" s="103">
        <v>0</v>
      </c>
      <c r="W55" s="103">
        <v>0</v>
      </c>
      <c r="X55" s="33"/>
      <c r="Y55" s="33"/>
      <c r="Z55" s="33"/>
      <c r="AA55" s="33"/>
      <c r="AB55" s="33"/>
      <c r="AC55" s="33"/>
      <c r="AD55" s="33"/>
      <c r="AE55" s="33"/>
      <c r="AF55" s="33" t="s">
        <v>55</v>
      </c>
      <c r="AG55" s="33"/>
      <c r="AH55" s="33" t="s">
        <v>55</v>
      </c>
      <c r="AI55" s="33"/>
      <c r="AJ55" s="33"/>
      <c r="AK55" s="33"/>
      <c r="AL55" s="33"/>
      <c r="AM55" s="33">
        <v>2</v>
      </c>
      <c r="AN55" s="33">
        <v>2</v>
      </c>
      <c r="AO55" s="33">
        <v>2</v>
      </c>
      <c r="AP55" s="73">
        <v>2</v>
      </c>
      <c r="AQ55" s="33"/>
      <c r="AR55" s="33" t="s">
        <v>55</v>
      </c>
      <c r="AS55" s="33"/>
      <c r="AT55" s="79" t="s">
        <v>33</v>
      </c>
      <c r="AU55" s="79" t="s">
        <v>33</v>
      </c>
      <c r="AV55" s="103">
        <v>0</v>
      </c>
      <c r="AW55" s="103">
        <v>0</v>
      </c>
      <c r="AX55" s="103">
        <v>0</v>
      </c>
      <c r="AY55" s="103">
        <v>0</v>
      </c>
      <c r="AZ55" s="103">
        <v>0</v>
      </c>
      <c r="BA55" s="103">
        <v>0</v>
      </c>
      <c r="BB55" s="103">
        <v>0</v>
      </c>
      <c r="BC55" s="103">
        <v>0</v>
      </c>
      <c r="BD55" s="103">
        <v>0</v>
      </c>
      <c r="BE55" s="144">
        <f>SUM(E55:AQ55)</f>
        <v>8</v>
      </c>
      <c r="BF55" s="144"/>
      <c r="BG55" s="18"/>
      <c r="BH55" s="18">
        <v>8</v>
      </c>
      <c r="BI55" s="18"/>
      <c r="BJ55" s="18"/>
      <c r="BK55" s="14"/>
      <c r="BL55" s="14"/>
      <c r="BM55" s="14"/>
      <c r="BN55" s="14"/>
      <c r="BO55" s="18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8"/>
      <c r="CI55" s="14"/>
    </row>
    <row r="56" spans="1:87" s="24" customFormat="1" ht="24" customHeight="1" x14ac:dyDescent="0.2">
      <c r="A56" s="62"/>
      <c r="B56" s="144" t="s">
        <v>79</v>
      </c>
      <c r="C56" s="144" t="s">
        <v>64</v>
      </c>
      <c r="D56" s="48" t="s">
        <v>11</v>
      </c>
      <c r="E56" s="72">
        <v>4</v>
      </c>
      <c r="F56" s="72">
        <v>4</v>
      </c>
      <c r="G56" s="72">
        <v>4</v>
      </c>
      <c r="H56" s="72">
        <v>4</v>
      </c>
      <c r="I56" s="72">
        <v>4</v>
      </c>
      <c r="J56" s="72">
        <v>2</v>
      </c>
      <c r="K56" s="72">
        <v>2</v>
      </c>
      <c r="L56" s="72">
        <v>2</v>
      </c>
      <c r="M56" s="72">
        <v>2</v>
      </c>
      <c r="N56" s="72">
        <v>2</v>
      </c>
      <c r="O56" s="72">
        <v>2</v>
      </c>
      <c r="P56" s="72">
        <v>2</v>
      </c>
      <c r="Q56" s="72">
        <v>2</v>
      </c>
      <c r="R56" s="72">
        <v>2</v>
      </c>
      <c r="S56" s="72">
        <v>4</v>
      </c>
      <c r="T56" s="72">
        <v>4</v>
      </c>
      <c r="U56" s="72">
        <v>4</v>
      </c>
      <c r="V56" s="103">
        <v>0</v>
      </c>
      <c r="W56" s="103">
        <v>0</v>
      </c>
      <c r="X56" s="48">
        <v>2</v>
      </c>
      <c r="Y56" s="48">
        <v>2</v>
      </c>
      <c r="Z56" s="48">
        <v>2</v>
      </c>
      <c r="AA56" s="48">
        <v>2</v>
      </c>
      <c r="AB56" s="48">
        <v>2</v>
      </c>
      <c r="AC56" s="48">
        <v>2</v>
      </c>
      <c r="AD56" s="48">
        <v>2</v>
      </c>
      <c r="AE56" s="48">
        <v>2</v>
      </c>
      <c r="AF56" s="48">
        <v>2</v>
      </c>
      <c r="AG56" s="48">
        <v>2</v>
      </c>
      <c r="AH56" s="48">
        <v>4</v>
      </c>
      <c r="AI56" s="48">
        <v>4</v>
      </c>
      <c r="AJ56" s="48">
        <v>4</v>
      </c>
      <c r="AK56" s="48" t="s">
        <v>55</v>
      </c>
      <c r="AL56" s="48" t="s">
        <v>55</v>
      </c>
      <c r="AM56" s="48" t="s">
        <v>55</v>
      </c>
      <c r="AN56" s="48" t="s">
        <v>55</v>
      </c>
      <c r="AO56" s="48" t="s">
        <v>55</v>
      </c>
      <c r="AP56" s="72" t="s">
        <v>55</v>
      </c>
      <c r="AQ56" s="48"/>
      <c r="AR56" s="48"/>
      <c r="AS56" s="48"/>
      <c r="AT56" s="79" t="s">
        <v>33</v>
      </c>
      <c r="AU56" s="79" t="s">
        <v>33</v>
      </c>
      <c r="AV56" s="103">
        <v>0</v>
      </c>
      <c r="AW56" s="103">
        <v>0</v>
      </c>
      <c r="AX56" s="103">
        <v>0</v>
      </c>
      <c r="AY56" s="103">
        <v>0</v>
      </c>
      <c r="AZ56" s="103">
        <v>0</v>
      </c>
      <c r="BA56" s="103">
        <v>0</v>
      </c>
      <c r="BB56" s="103">
        <v>0</v>
      </c>
      <c r="BC56" s="103">
        <v>0</v>
      </c>
      <c r="BD56" s="103">
        <v>0</v>
      </c>
      <c r="BE56" s="189">
        <f>SUM(E56:AQ56)</f>
        <v>82</v>
      </c>
      <c r="BF56" s="189"/>
      <c r="BG56" s="21"/>
      <c r="BH56" s="21">
        <v>82</v>
      </c>
      <c r="BI56" s="21"/>
      <c r="BJ56" s="21"/>
      <c r="BK56" s="22"/>
      <c r="BL56" s="22"/>
      <c r="BM56" s="22"/>
      <c r="BN56" s="22"/>
      <c r="BO56" s="21"/>
      <c r="BP56" s="22"/>
      <c r="BQ56" s="22"/>
      <c r="BR56" s="22"/>
      <c r="BS56" s="22"/>
      <c r="BT56" s="22"/>
      <c r="BU56" s="23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1"/>
      <c r="CI56" s="22"/>
    </row>
    <row r="57" spans="1:87" s="24" customFormat="1" ht="27.75" customHeight="1" x14ac:dyDescent="0.2">
      <c r="A57" s="62"/>
      <c r="B57" s="144"/>
      <c r="C57" s="148"/>
      <c r="D57" s="33" t="s">
        <v>12</v>
      </c>
      <c r="E57" s="73"/>
      <c r="F57" s="73"/>
      <c r="G57" s="73"/>
      <c r="H57" s="73"/>
      <c r="I57" s="73">
        <v>2</v>
      </c>
      <c r="J57" s="73">
        <v>2</v>
      </c>
      <c r="K57" s="73">
        <v>2</v>
      </c>
      <c r="L57" s="73">
        <v>2</v>
      </c>
      <c r="M57" s="73"/>
      <c r="N57" s="73"/>
      <c r="O57" s="73"/>
      <c r="P57" s="73"/>
      <c r="Q57" s="73"/>
      <c r="R57" s="73"/>
      <c r="S57" s="73"/>
      <c r="T57" s="73" t="s">
        <v>55</v>
      </c>
      <c r="U57" s="73"/>
      <c r="V57" s="103">
        <v>0</v>
      </c>
      <c r="W57" s="103">
        <v>0</v>
      </c>
      <c r="X57" s="33"/>
      <c r="Y57" s="33"/>
      <c r="Z57" s="33"/>
      <c r="AA57" s="33"/>
      <c r="AB57" s="33"/>
      <c r="AC57" s="33"/>
      <c r="AD57" s="33"/>
      <c r="AE57" s="33"/>
      <c r="AF57" s="33"/>
      <c r="AG57" s="33" t="s">
        <v>56</v>
      </c>
      <c r="AH57" s="33"/>
      <c r="AI57" s="33"/>
      <c r="AJ57" s="33" t="s">
        <v>55</v>
      </c>
      <c r="AK57" s="33"/>
      <c r="AL57" s="33"/>
      <c r="AM57" s="33"/>
      <c r="AN57" s="33"/>
      <c r="AO57" s="33"/>
      <c r="AP57" s="73"/>
      <c r="AQ57" s="33"/>
      <c r="AR57" s="33" t="s">
        <v>55</v>
      </c>
      <c r="AS57" s="33"/>
      <c r="AT57" s="79" t="s">
        <v>33</v>
      </c>
      <c r="AU57" s="79" t="s">
        <v>33</v>
      </c>
      <c r="AV57" s="103">
        <v>0</v>
      </c>
      <c r="AW57" s="103">
        <v>0</v>
      </c>
      <c r="AX57" s="103">
        <v>0</v>
      </c>
      <c r="AY57" s="103">
        <v>0</v>
      </c>
      <c r="AZ57" s="103">
        <v>0</v>
      </c>
      <c r="BA57" s="103">
        <v>0</v>
      </c>
      <c r="BB57" s="103">
        <v>0</v>
      </c>
      <c r="BC57" s="103">
        <v>0</v>
      </c>
      <c r="BD57" s="103">
        <v>0</v>
      </c>
      <c r="BE57" s="144">
        <f ca="1">SUM(E57:BE57)</f>
        <v>8</v>
      </c>
      <c r="BF57" s="144"/>
      <c r="BG57" s="21"/>
      <c r="BH57" s="21">
        <v>8</v>
      </c>
      <c r="BI57" s="21"/>
      <c r="BJ57" s="21"/>
      <c r="BK57" s="22"/>
      <c r="BL57" s="22"/>
      <c r="BM57" s="22"/>
      <c r="BN57" s="22"/>
      <c r="BO57" s="21"/>
      <c r="BP57" s="22"/>
      <c r="BQ57" s="22"/>
      <c r="BR57" s="22"/>
      <c r="BS57" s="22"/>
      <c r="BT57" s="22"/>
      <c r="BU57" s="23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1"/>
      <c r="CI57" s="22"/>
    </row>
    <row r="58" spans="1:87" s="24" customFormat="1" ht="27.75" customHeight="1" x14ac:dyDescent="0.2">
      <c r="A58" s="62"/>
      <c r="B58" s="136" t="s">
        <v>112</v>
      </c>
      <c r="C58" s="138" t="s">
        <v>113</v>
      </c>
      <c r="D58" s="48"/>
      <c r="E58" s="72">
        <v>2</v>
      </c>
      <c r="F58" s="72">
        <v>2</v>
      </c>
      <c r="G58" s="72">
        <v>2</v>
      </c>
      <c r="H58" s="72">
        <v>2</v>
      </c>
      <c r="I58" s="72">
        <v>2</v>
      </c>
      <c r="J58" s="72">
        <v>2</v>
      </c>
      <c r="K58" s="72">
        <v>2</v>
      </c>
      <c r="L58" s="72">
        <v>2</v>
      </c>
      <c r="M58" s="72">
        <v>2</v>
      </c>
      <c r="N58" s="72">
        <v>2</v>
      </c>
      <c r="O58" s="72">
        <v>2</v>
      </c>
      <c r="P58" s="72">
        <v>2</v>
      </c>
      <c r="Q58" s="72">
        <v>2</v>
      </c>
      <c r="R58" s="72">
        <v>2</v>
      </c>
      <c r="S58" s="72">
        <v>2</v>
      </c>
      <c r="T58" s="72">
        <v>2</v>
      </c>
      <c r="U58" s="72">
        <v>2</v>
      </c>
      <c r="V58" s="103"/>
      <c r="W58" s="103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72"/>
      <c r="AQ58" s="48"/>
      <c r="AR58" s="48"/>
      <c r="AS58" s="48"/>
      <c r="AT58" s="79"/>
      <c r="AU58" s="79"/>
      <c r="AV58" s="103"/>
      <c r="AW58" s="103"/>
      <c r="AX58" s="103"/>
      <c r="AY58" s="103"/>
      <c r="AZ58" s="103"/>
      <c r="BA58" s="103"/>
      <c r="BB58" s="103"/>
      <c r="BC58" s="103"/>
      <c r="BD58" s="103"/>
      <c r="BE58" s="140">
        <f>SUM(E58:AU58)</f>
        <v>34</v>
      </c>
      <c r="BF58" s="141"/>
      <c r="BG58" s="21"/>
      <c r="BH58" s="21">
        <v>34</v>
      </c>
      <c r="BI58" s="21"/>
      <c r="BJ58" s="21"/>
      <c r="BK58" s="22"/>
      <c r="BL58" s="22"/>
      <c r="BM58" s="22"/>
      <c r="BN58" s="22"/>
      <c r="BO58" s="21"/>
      <c r="BP58" s="22"/>
      <c r="BQ58" s="22"/>
      <c r="BR58" s="22"/>
      <c r="BS58" s="22"/>
      <c r="BT58" s="22"/>
      <c r="BU58" s="23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1"/>
      <c r="CI58" s="22"/>
    </row>
    <row r="59" spans="1:87" s="24" customFormat="1" ht="27.75" customHeight="1" x14ac:dyDescent="0.2">
      <c r="A59" s="62"/>
      <c r="B59" s="137"/>
      <c r="C59" s="139"/>
      <c r="D59" s="33"/>
      <c r="E59" s="73"/>
      <c r="F59" s="73"/>
      <c r="G59" s="73"/>
      <c r="H59" s="73"/>
      <c r="I59" s="73"/>
      <c r="J59" s="73"/>
      <c r="K59" s="73"/>
      <c r="L59" s="73"/>
      <c r="M59" s="73">
        <v>2</v>
      </c>
      <c r="N59" s="73"/>
      <c r="O59" s="73"/>
      <c r="P59" s="73"/>
      <c r="Q59" s="73"/>
      <c r="R59" s="73"/>
      <c r="S59" s="73"/>
      <c r="T59" s="73"/>
      <c r="U59" s="73"/>
      <c r="V59" s="103"/>
      <c r="W59" s="103"/>
      <c r="X59" s="33" t="s">
        <v>55</v>
      </c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73"/>
      <c r="AQ59" s="33"/>
      <c r="AR59" s="33"/>
      <c r="AS59" s="33"/>
      <c r="AT59" s="79"/>
      <c r="AU59" s="79"/>
      <c r="AV59" s="103"/>
      <c r="AW59" s="103"/>
      <c r="AX59" s="103"/>
      <c r="AY59" s="103"/>
      <c r="AZ59" s="103"/>
      <c r="BA59" s="103"/>
      <c r="BB59" s="103"/>
      <c r="BC59" s="103"/>
      <c r="BD59" s="103"/>
      <c r="BE59" s="142">
        <f>SUM(D59:AU59)</f>
        <v>2</v>
      </c>
      <c r="BF59" s="143"/>
      <c r="BG59" s="21"/>
      <c r="BH59" s="21">
        <v>2</v>
      </c>
      <c r="BI59" s="21"/>
      <c r="BJ59" s="21"/>
      <c r="BK59" s="22"/>
      <c r="BL59" s="22"/>
      <c r="BM59" s="22"/>
      <c r="BN59" s="22"/>
      <c r="BO59" s="21"/>
      <c r="BP59" s="22"/>
      <c r="BQ59" s="22"/>
      <c r="BR59" s="22"/>
      <c r="BS59" s="22"/>
      <c r="BT59" s="22"/>
      <c r="BU59" s="23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1"/>
      <c r="CI59" s="22"/>
    </row>
    <row r="60" spans="1:87" s="24" customFormat="1" ht="45.75" customHeight="1" x14ac:dyDescent="0.2">
      <c r="A60" s="62"/>
      <c r="B60" s="144" t="s">
        <v>114</v>
      </c>
      <c r="C60" s="144" t="s">
        <v>60</v>
      </c>
      <c r="D60" s="48" t="s">
        <v>11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103">
        <v>0</v>
      </c>
      <c r="W60" s="103">
        <v>0</v>
      </c>
      <c r="X60" s="48">
        <v>4</v>
      </c>
      <c r="Y60" s="48">
        <v>4</v>
      </c>
      <c r="Z60" s="48">
        <v>4</v>
      </c>
      <c r="AA60" s="48">
        <v>4</v>
      </c>
      <c r="AB60" s="48">
        <v>2</v>
      </c>
      <c r="AC60" s="48">
        <v>2</v>
      </c>
      <c r="AD60" s="48">
        <v>2</v>
      </c>
      <c r="AE60" s="48">
        <v>2</v>
      </c>
      <c r="AF60" s="48">
        <v>2</v>
      </c>
      <c r="AG60" s="48">
        <v>2</v>
      </c>
      <c r="AH60" s="48">
        <v>2</v>
      </c>
      <c r="AI60" s="48">
        <v>2</v>
      </c>
      <c r="AJ60" s="48">
        <v>2</v>
      </c>
      <c r="AK60" s="48" t="s">
        <v>55</v>
      </c>
      <c r="AL60" s="48"/>
      <c r="AM60" s="48"/>
      <c r="AN60" s="48"/>
      <c r="AO60" s="48"/>
      <c r="AP60" s="72"/>
      <c r="AQ60" s="48"/>
      <c r="AR60" s="48"/>
      <c r="AS60" s="48"/>
      <c r="AT60" s="79" t="s">
        <v>33</v>
      </c>
      <c r="AU60" s="79" t="s">
        <v>33</v>
      </c>
      <c r="AV60" s="103">
        <v>0</v>
      </c>
      <c r="AW60" s="103">
        <v>0</v>
      </c>
      <c r="AX60" s="103">
        <v>0</v>
      </c>
      <c r="AY60" s="103">
        <v>0</v>
      </c>
      <c r="AZ60" s="103">
        <v>0</v>
      </c>
      <c r="BA60" s="103">
        <v>0</v>
      </c>
      <c r="BB60" s="103">
        <v>0</v>
      </c>
      <c r="BC60" s="103">
        <v>0</v>
      </c>
      <c r="BD60" s="103">
        <v>0</v>
      </c>
      <c r="BE60" s="189">
        <f>SUM(X60:AT60)</f>
        <v>34</v>
      </c>
      <c r="BF60" s="189"/>
      <c r="BG60" s="21"/>
      <c r="BH60" s="21">
        <v>34</v>
      </c>
      <c r="BI60" s="21"/>
      <c r="BJ60" s="21"/>
      <c r="BK60" s="22"/>
      <c r="BL60" s="22"/>
      <c r="BM60" s="22"/>
      <c r="BN60" s="22"/>
      <c r="BO60" s="21"/>
      <c r="BP60" s="22"/>
      <c r="BQ60" s="22"/>
      <c r="BR60" s="22"/>
      <c r="BS60" s="22"/>
      <c r="BT60" s="22"/>
      <c r="BU60" s="23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1"/>
      <c r="CI60" s="22"/>
    </row>
    <row r="61" spans="1:87" s="24" customFormat="1" ht="38.25" customHeight="1" x14ac:dyDescent="0.2">
      <c r="A61" s="62"/>
      <c r="B61" s="144"/>
      <c r="C61" s="148"/>
      <c r="D61" s="33" t="s">
        <v>12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103">
        <v>0</v>
      </c>
      <c r="W61" s="103">
        <v>0</v>
      </c>
      <c r="X61" s="33">
        <v>2</v>
      </c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 t="s">
        <v>55</v>
      </c>
      <c r="AJ61" s="33"/>
      <c r="AK61" s="33"/>
      <c r="AL61" s="33"/>
      <c r="AM61" s="33"/>
      <c r="AN61" s="33"/>
      <c r="AO61" s="33"/>
      <c r="AP61" s="73" t="s">
        <v>55</v>
      </c>
      <c r="AQ61" s="33"/>
      <c r="AR61" s="33" t="s">
        <v>55</v>
      </c>
      <c r="AS61" s="33"/>
      <c r="AT61" s="79" t="s">
        <v>33</v>
      </c>
      <c r="AU61" s="79" t="s">
        <v>33</v>
      </c>
      <c r="AV61" s="103">
        <v>0</v>
      </c>
      <c r="AW61" s="103">
        <v>0</v>
      </c>
      <c r="AX61" s="103">
        <v>0</v>
      </c>
      <c r="AY61" s="103">
        <v>0</v>
      </c>
      <c r="AZ61" s="103">
        <v>0</v>
      </c>
      <c r="BA61" s="103">
        <v>0</v>
      </c>
      <c r="BB61" s="103">
        <v>0</v>
      </c>
      <c r="BC61" s="103">
        <v>0</v>
      </c>
      <c r="BD61" s="103">
        <v>0</v>
      </c>
      <c r="BE61" s="144">
        <f>SUM(E61:AS61)</f>
        <v>2</v>
      </c>
      <c r="BF61" s="144"/>
      <c r="BG61" s="21"/>
      <c r="BH61" s="21">
        <v>2</v>
      </c>
      <c r="BI61" s="21"/>
      <c r="BJ61" s="21"/>
      <c r="BK61" s="22"/>
      <c r="BL61" s="22"/>
      <c r="BM61" s="22"/>
      <c r="BN61" s="22"/>
      <c r="BO61" s="21"/>
      <c r="BP61" s="22"/>
      <c r="BQ61" s="22"/>
      <c r="BR61" s="22"/>
      <c r="BS61" s="22"/>
      <c r="BT61" s="22"/>
      <c r="BU61" s="23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1"/>
      <c r="CI61" s="22"/>
    </row>
    <row r="62" spans="1:87" s="24" customFormat="1" ht="28.5" customHeight="1" x14ac:dyDescent="0.2">
      <c r="A62" s="62"/>
      <c r="B62" s="146" t="s">
        <v>13</v>
      </c>
      <c r="C62" s="146" t="s">
        <v>26</v>
      </c>
      <c r="D62" s="105" t="s">
        <v>11</v>
      </c>
      <c r="E62" s="106">
        <f t="shared" ref="E62:S62" si="9">E70</f>
        <v>12</v>
      </c>
      <c r="F62" s="106">
        <f t="shared" si="9"/>
        <v>12</v>
      </c>
      <c r="G62" s="106">
        <f t="shared" si="9"/>
        <v>12</v>
      </c>
      <c r="H62" s="106">
        <f t="shared" si="9"/>
        <v>12</v>
      </c>
      <c r="I62" s="106">
        <f t="shared" si="9"/>
        <v>12</v>
      </c>
      <c r="J62" s="106">
        <f t="shared" si="9"/>
        <v>14</v>
      </c>
      <c r="K62" s="106">
        <f t="shared" si="9"/>
        <v>14</v>
      </c>
      <c r="L62" s="106">
        <f t="shared" si="9"/>
        <v>14</v>
      </c>
      <c r="M62" s="106">
        <f t="shared" si="9"/>
        <v>14</v>
      </c>
      <c r="N62" s="106">
        <f t="shared" si="9"/>
        <v>14</v>
      </c>
      <c r="O62" s="106">
        <f t="shared" si="9"/>
        <v>12</v>
      </c>
      <c r="P62" s="106">
        <f t="shared" si="9"/>
        <v>10</v>
      </c>
      <c r="Q62" s="106">
        <f t="shared" si="9"/>
        <v>14</v>
      </c>
      <c r="R62" s="106">
        <f t="shared" si="9"/>
        <v>14</v>
      </c>
      <c r="S62" s="106">
        <f t="shared" si="9"/>
        <v>14</v>
      </c>
      <c r="T62" s="106">
        <f>T64+T70</f>
        <v>18</v>
      </c>
      <c r="U62" s="106">
        <f>U64+U70</f>
        <v>20</v>
      </c>
      <c r="V62" s="103">
        <v>0</v>
      </c>
      <c r="W62" s="103">
        <v>0</v>
      </c>
      <c r="X62" s="106">
        <f t="shared" ref="X62:AO62" si="10">X64+X70</f>
        <v>12</v>
      </c>
      <c r="Y62" s="106">
        <f t="shared" si="10"/>
        <v>10</v>
      </c>
      <c r="Z62" s="106">
        <f t="shared" si="10"/>
        <v>12</v>
      </c>
      <c r="AA62" s="106">
        <f t="shared" si="10"/>
        <v>12</v>
      </c>
      <c r="AB62" s="106">
        <f t="shared" si="10"/>
        <v>14</v>
      </c>
      <c r="AC62" s="106">
        <f t="shared" si="10"/>
        <v>14</v>
      </c>
      <c r="AD62" s="106">
        <f t="shared" si="10"/>
        <v>14</v>
      </c>
      <c r="AE62" s="106">
        <f t="shared" si="10"/>
        <v>14</v>
      </c>
      <c r="AF62" s="106">
        <f t="shared" si="10"/>
        <v>16</v>
      </c>
      <c r="AG62" s="106">
        <f t="shared" si="10"/>
        <v>16</v>
      </c>
      <c r="AH62" s="106">
        <f t="shared" si="10"/>
        <v>14</v>
      </c>
      <c r="AI62" s="106">
        <f t="shared" si="10"/>
        <v>20</v>
      </c>
      <c r="AJ62" s="106">
        <f t="shared" si="10"/>
        <v>20</v>
      </c>
      <c r="AK62" s="106">
        <f t="shared" si="10"/>
        <v>30</v>
      </c>
      <c r="AL62" s="106">
        <f t="shared" si="10"/>
        <v>30</v>
      </c>
      <c r="AM62" s="106">
        <f t="shared" si="10"/>
        <v>30</v>
      </c>
      <c r="AN62" s="106">
        <f t="shared" si="10"/>
        <v>32</v>
      </c>
      <c r="AO62" s="106">
        <f t="shared" si="10"/>
        <v>32</v>
      </c>
      <c r="AP62" s="106">
        <f>AP64+AP70</f>
        <v>32</v>
      </c>
      <c r="AQ62" s="106">
        <f>AQ64+AQ70</f>
        <v>36</v>
      </c>
      <c r="AR62" s="106">
        <f>AR70</f>
        <v>36</v>
      </c>
      <c r="AS62" s="106">
        <v>36</v>
      </c>
      <c r="AT62" s="79">
        <f>AT64+AT70</f>
        <v>22</v>
      </c>
      <c r="AU62" s="79" t="s">
        <v>33</v>
      </c>
      <c r="AV62" s="103">
        <v>0</v>
      </c>
      <c r="AW62" s="103">
        <v>0</v>
      </c>
      <c r="AX62" s="103">
        <v>0</v>
      </c>
      <c r="AY62" s="103">
        <v>0</v>
      </c>
      <c r="AZ62" s="103">
        <v>0</v>
      </c>
      <c r="BA62" s="103">
        <v>0</v>
      </c>
      <c r="BB62" s="103">
        <v>0</v>
      </c>
      <c r="BC62" s="103">
        <v>0</v>
      </c>
      <c r="BD62" s="103">
        <v>0</v>
      </c>
      <c r="BE62" s="199">
        <f>SUM(E62:AU62)</f>
        <v>736</v>
      </c>
      <c r="BF62" s="199"/>
      <c r="BG62" s="21"/>
      <c r="BH62" s="21">
        <v>740</v>
      </c>
      <c r="BI62" s="21"/>
      <c r="BJ62" s="21"/>
      <c r="BK62" s="22"/>
      <c r="BL62" s="22"/>
      <c r="BM62" s="22"/>
      <c r="BN62" s="22"/>
      <c r="BO62" s="21"/>
      <c r="BP62" s="22"/>
      <c r="BQ62" s="22"/>
      <c r="BR62" s="22"/>
      <c r="BS62" s="22"/>
      <c r="BT62" s="22"/>
      <c r="BU62" s="23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1"/>
      <c r="CI62" s="22"/>
    </row>
    <row r="63" spans="1:87" s="11" customFormat="1" ht="34.5" customHeight="1" x14ac:dyDescent="0.2">
      <c r="A63" s="62"/>
      <c r="B63" s="146"/>
      <c r="C63" s="146"/>
      <c r="D63" s="105" t="s">
        <v>12</v>
      </c>
      <c r="E63" s="106">
        <f>E73</f>
        <v>2</v>
      </c>
      <c r="F63" s="106">
        <f>F73</f>
        <v>2</v>
      </c>
      <c r="G63" s="106">
        <f>G73</f>
        <v>2</v>
      </c>
      <c r="H63" s="106">
        <f>H71</f>
        <v>2</v>
      </c>
      <c r="I63" s="106">
        <f>I71</f>
        <v>2</v>
      </c>
      <c r="J63" s="106">
        <f>J71</f>
        <v>2</v>
      </c>
      <c r="K63" s="106">
        <f>K71</f>
        <v>2</v>
      </c>
      <c r="L63" s="106">
        <f>L71</f>
        <v>2</v>
      </c>
      <c r="M63" s="106">
        <f t="shared" ref="M63:S63" si="11">M71</f>
        <v>2</v>
      </c>
      <c r="N63" s="106">
        <f t="shared" si="11"/>
        <v>2</v>
      </c>
      <c r="O63" s="106">
        <f t="shared" si="11"/>
        <v>2</v>
      </c>
      <c r="P63" s="106">
        <f t="shared" si="11"/>
        <v>2</v>
      </c>
      <c r="Q63" s="106">
        <f t="shared" si="11"/>
        <v>2</v>
      </c>
      <c r="R63" s="106">
        <f t="shared" si="11"/>
        <v>2</v>
      </c>
      <c r="S63" s="106">
        <f t="shared" si="11"/>
        <v>2</v>
      </c>
      <c r="T63" s="106">
        <f>T65</f>
        <v>0</v>
      </c>
      <c r="U63" s="106">
        <f>U65</f>
        <v>0</v>
      </c>
      <c r="V63" s="103">
        <v>0</v>
      </c>
      <c r="W63" s="103">
        <v>0</v>
      </c>
      <c r="X63" s="106">
        <f>X65</f>
        <v>2</v>
      </c>
      <c r="Y63" s="106">
        <f t="shared" ref="Y63:AE63" si="12">Y65</f>
        <v>2</v>
      </c>
      <c r="Z63" s="106">
        <f t="shared" si="12"/>
        <v>2</v>
      </c>
      <c r="AA63" s="106">
        <f t="shared" si="12"/>
        <v>2</v>
      </c>
      <c r="AB63" s="106">
        <f t="shared" si="12"/>
        <v>2</v>
      </c>
      <c r="AC63" s="106">
        <f t="shared" si="12"/>
        <v>2</v>
      </c>
      <c r="AD63" s="106">
        <f t="shared" si="12"/>
        <v>2</v>
      </c>
      <c r="AE63" s="106">
        <f t="shared" si="12"/>
        <v>2</v>
      </c>
      <c r="AF63" s="106">
        <f>AF65</f>
        <v>2</v>
      </c>
      <c r="AG63" s="106">
        <f>AG65</f>
        <v>2</v>
      </c>
      <c r="AH63" s="106">
        <f>AH65</f>
        <v>2</v>
      </c>
      <c r="AI63" s="106">
        <f>AI65</f>
        <v>2</v>
      </c>
      <c r="AJ63" s="106">
        <f>AJ65</f>
        <v>2</v>
      </c>
      <c r="AK63" s="106">
        <f>AK69</f>
        <v>2</v>
      </c>
      <c r="AL63" s="106">
        <f>AL65+AL71</f>
        <v>2</v>
      </c>
      <c r="AM63" s="106">
        <f>AM65+AM71</f>
        <v>0</v>
      </c>
      <c r="AN63" s="106">
        <f>AN65+AN71</f>
        <v>0</v>
      </c>
      <c r="AO63" s="106">
        <f>AO65</f>
        <v>0</v>
      </c>
      <c r="AP63" s="106">
        <v>0</v>
      </c>
      <c r="AQ63" s="106">
        <f>AQ73</f>
        <v>0</v>
      </c>
      <c r="AR63" s="106">
        <v>0</v>
      </c>
      <c r="AS63" s="106">
        <v>0</v>
      </c>
      <c r="AT63" s="79">
        <v>0</v>
      </c>
      <c r="AU63" s="79" t="s">
        <v>33</v>
      </c>
      <c r="AV63" s="103">
        <v>0</v>
      </c>
      <c r="AW63" s="103">
        <v>0</v>
      </c>
      <c r="AX63" s="103">
        <v>0</v>
      </c>
      <c r="AY63" s="103">
        <v>0</v>
      </c>
      <c r="AZ63" s="103">
        <v>0</v>
      </c>
      <c r="BA63" s="103">
        <v>0</v>
      </c>
      <c r="BB63" s="103">
        <v>0</v>
      </c>
      <c r="BC63" s="103">
        <v>0</v>
      </c>
      <c r="BD63" s="103">
        <v>0</v>
      </c>
      <c r="BE63" s="199">
        <f>SUM(E63:AU63)</f>
        <v>60</v>
      </c>
      <c r="BF63" s="199"/>
      <c r="BG63" s="18"/>
      <c r="BH63" s="18" t="s">
        <v>55</v>
      </c>
      <c r="BI63" s="18"/>
      <c r="BJ63" s="18"/>
      <c r="BK63" s="14"/>
      <c r="BL63" s="14"/>
      <c r="BM63" s="14"/>
      <c r="BN63" s="14"/>
      <c r="BO63" s="18"/>
      <c r="BP63" s="14"/>
      <c r="BQ63" s="14"/>
      <c r="BR63" s="14"/>
      <c r="BS63" s="14"/>
      <c r="BT63" s="14"/>
      <c r="BU63" s="20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8"/>
      <c r="CI63" s="14"/>
    </row>
    <row r="64" spans="1:87" s="11" customFormat="1" ht="62.25" customHeight="1" x14ac:dyDescent="0.2">
      <c r="A64" s="62"/>
      <c r="B64" s="147" t="s">
        <v>18</v>
      </c>
      <c r="C64" s="147" t="s">
        <v>65</v>
      </c>
      <c r="D64" s="100" t="s">
        <v>11</v>
      </c>
      <c r="E64" s="101">
        <v>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03">
        <v>0</v>
      </c>
      <c r="W64" s="103">
        <v>0</v>
      </c>
      <c r="X64" s="101">
        <f>X66</f>
        <v>10</v>
      </c>
      <c r="Y64" s="101">
        <f t="shared" ref="Y64" si="13">Y66</f>
        <v>8</v>
      </c>
      <c r="Z64" s="101">
        <f t="shared" ref="Z64:AM64" si="14">Z66+Z68</f>
        <v>10</v>
      </c>
      <c r="AA64" s="101">
        <f t="shared" si="14"/>
        <v>10</v>
      </c>
      <c r="AB64" s="101">
        <f t="shared" si="14"/>
        <v>10</v>
      </c>
      <c r="AC64" s="101">
        <f t="shared" si="14"/>
        <v>10</v>
      </c>
      <c r="AD64" s="101">
        <f t="shared" si="14"/>
        <v>10</v>
      </c>
      <c r="AE64" s="101">
        <f t="shared" si="14"/>
        <v>10</v>
      </c>
      <c r="AF64" s="101">
        <f t="shared" si="14"/>
        <v>10</v>
      </c>
      <c r="AG64" s="101">
        <f t="shared" si="14"/>
        <v>10</v>
      </c>
      <c r="AH64" s="101">
        <f t="shared" si="14"/>
        <v>10</v>
      </c>
      <c r="AI64" s="101">
        <f t="shared" si="14"/>
        <v>14</v>
      </c>
      <c r="AJ64" s="101">
        <f t="shared" si="14"/>
        <v>12</v>
      </c>
      <c r="AK64" s="101">
        <f t="shared" si="14"/>
        <v>10</v>
      </c>
      <c r="AL64" s="101">
        <f t="shared" si="14"/>
        <v>10</v>
      </c>
      <c r="AM64" s="101">
        <f t="shared" si="14"/>
        <v>10</v>
      </c>
      <c r="AN64" s="101">
        <f>AO66+AO68</f>
        <v>14</v>
      </c>
      <c r="AO64" s="101">
        <f>AO66+AO68</f>
        <v>14</v>
      </c>
      <c r="AP64" s="101">
        <f>AP66+AP68</f>
        <v>12</v>
      </c>
      <c r="AQ64" s="101">
        <f>AQ66</f>
        <v>0</v>
      </c>
      <c r="AR64" s="101">
        <v>0</v>
      </c>
      <c r="AS64" s="101">
        <v>0</v>
      </c>
      <c r="AT64" s="79">
        <f>AT66+AT68</f>
        <v>10</v>
      </c>
      <c r="AU64" s="79" t="s">
        <v>33</v>
      </c>
      <c r="AV64" s="103">
        <v>0</v>
      </c>
      <c r="AW64" s="103">
        <v>0</v>
      </c>
      <c r="AX64" s="103">
        <v>0</v>
      </c>
      <c r="AY64" s="103">
        <v>0</v>
      </c>
      <c r="AZ64" s="103">
        <v>0</v>
      </c>
      <c r="BA64" s="103">
        <v>0</v>
      </c>
      <c r="BB64" s="103">
        <v>0</v>
      </c>
      <c r="BC64" s="103">
        <v>0</v>
      </c>
      <c r="BD64" s="103">
        <v>0</v>
      </c>
      <c r="BE64" s="147">
        <f>SUM(X64:AV64)</f>
        <v>214</v>
      </c>
      <c r="BF64" s="147"/>
      <c r="BG64" s="18"/>
      <c r="BH64" s="18">
        <v>214</v>
      </c>
      <c r="BI64" s="18"/>
      <c r="BJ64" s="18"/>
      <c r="BK64" s="14"/>
      <c r="BL64" s="14"/>
      <c r="BM64" s="14"/>
      <c r="BN64" s="14"/>
      <c r="BO64" s="18"/>
      <c r="BP64" s="14"/>
      <c r="BQ64" s="14"/>
      <c r="BR64" s="14"/>
      <c r="BS64" s="14"/>
      <c r="BT64" s="14"/>
      <c r="BU64" s="20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8"/>
      <c r="CI64" s="14"/>
    </row>
    <row r="65" spans="1:207" s="11" customFormat="1" ht="64.5" customHeight="1" x14ac:dyDescent="0.2">
      <c r="A65" s="62"/>
      <c r="B65" s="147"/>
      <c r="C65" s="147"/>
      <c r="D65" s="100" t="s">
        <v>12</v>
      </c>
      <c r="E65" s="101">
        <v>0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03">
        <v>0</v>
      </c>
      <c r="W65" s="103">
        <v>0</v>
      </c>
      <c r="X65" s="101">
        <f>X67</f>
        <v>2</v>
      </c>
      <c r="Y65" s="101">
        <f>Y67</f>
        <v>2</v>
      </c>
      <c r="Z65" s="101">
        <f t="shared" ref="Z65:AG65" si="15">Z67</f>
        <v>2</v>
      </c>
      <c r="AA65" s="101">
        <f t="shared" si="15"/>
        <v>2</v>
      </c>
      <c r="AB65" s="101">
        <f t="shared" si="15"/>
        <v>2</v>
      </c>
      <c r="AC65" s="102">
        <f t="shared" si="15"/>
        <v>2</v>
      </c>
      <c r="AD65" s="101">
        <f t="shared" si="15"/>
        <v>2</v>
      </c>
      <c r="AE65" s="101">
        <f t="shared" si="15"/>
        <v>2</v>
      </c>
      <c r="AF65" s="101">
        <f t="shared" si="15"/>
        <v>2</v>
      </c>
      <c r="AG65" s="101">
        <f t="shared" si="15"/>
        <v>2</v>
      </c>
      <c r="AH65" s="101">
        <f>AH69</f>
        <v>2</v>
      </c>
      <c r="AI65" s="101">
        <f>AI69</f>
        <v>2</v>
      </c>
      <c r="AJ65" s="101">
        <f>AJ69</f>
        <v>2</v>
      </c>
      <c r="AK65" s="101">
        <f>AK69</f>
        <v>2</v>
      </c>
      <c r="AL65" s="101">
        <f>AL69</f>
        <v>2</v>
      </c>
      <c r="AM65" s="101">
        <v>0</v>
      </c>
      <c r="AN65" s="101">
        <v>0</v>
      </c>
      <c r="AO65" s="101">
        <v>0</v>
      </c>
      <c r="AP65" s="101">
        <f t="shared" ref="AP65:AQ65" si="16">AP67</f>
        <v>0</v>
      </c>
      <c r="AQ65" s="101">
        <f t="shared" si="16"/>
        <v>0</v>
      </c>
      <c r="AR65" s="101">
        <v>0</v>
      </c>
      <c r="AS65" s="101">
        <v>0</v>
      </c>
      <c r="AT65" s="79" t="s">
        <v>33</v>
      </c>
      <c r="AU65" s="79" t="s">
        <v>33</v>
      </c>
      <c r="AV65" s="103">
        <v>0</v>
      </c>
      <c r="AW65" s="103">
        <v>0</v>
      </c>
      <c r="AX65" s="103">
        <v>0</v>
      </c>
      <c r="AY65" s="103">
        <v>0</v>
      </c>
      <c r="AZ65" s="103">
        <v>0</v>
      </c>
      <c r="BA65" s="103">
        <v>0</v>
      </c>
      <c r="BB65" s="103">
        <v>0</v>
      </c>
      <c r="BC65" s="103">
        <v>0</v>
      </c>
      <c r="BD65" s="103">
        <v>0</v>
      </c>
      <c r="BE65" s="147">
        <f>SUM(X65:AT65)</f>
        <v>30</v>
      </c>
      <c r="BF65" s="147"/>
      <c r="BG65" s="18"/>
      <c r="BH65" s="18">
        <v>30</v>
      </c>
      <c r="BI65" s="18"/>
      <c r="BJ65" s="18"/>
      <c r="BK65" s="14"/>
      <c r="BL65" s="14"/>
      <c r="BM65" s="14"/>
      <c r="BN65" s="14"/>
      <c r="BO65" s="18"/>
      <c r="BP65" s="14"/>
      <c r="BQ65" s="14"/>
      <c r="BR65" s="14"/>
      <c r="BS65" s="14"/>
      <c r="BT65" s="14"/>
      <c r="BU65" s="20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8"/>
      <c r="CI65" s="14"/>
    </row>
    <row r="66" spans="1:207" s="11" customFormat="1" ht="32.25" customHeight="1" x14ac:dyDescent="0.2">
      <c r="A66" s="62"/>
      <c r="B66" s="144" t="s">
        <v>19</v>
      </c>
      <c r="C66" s="144" t="s">
        <v>87</v>
      </c>
      <c r="D66" s="48" t="s">
        <v>11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103">
        <v>0</v>
      </c>
      <c r="W66" s="103">
        <v>0</v>
      </c>
      <c r="X66" s="72">
        <v>10</v>
      </c>
      <c r="Y66" s="72">
        <v>8</v>
      </c>
      <c r="Z66" s="72">
        <v>6</v>
      </c>
      <c r="AA66" s="72">
        <v>6</v>
      </c>
      <c r="AB66" s="72">
        <v>6</v>
      </c>
      <c r="AC66" s="72">
        <v>6</v>
      </c>
      <c r="AD66" s="72">
        <v>6</v>
      </c>
      <c r="AE66" s="72">
        <v>6</v>
      </c>
      <c r="AF66" s="72">
        <v>6</v>
      </c>
      <c r="AG66" s="72">
        <v>6</v>
      </c>
      <c r="AH66" s="72">
        <v>6</v>
      </c>
      <c r="AI66" s="72">
        <v>10</v>
      </c>
      <c r="AJ66" s="72">
        <v>6</v>
      </c>
      <c r="AK66" s="72">
        <v>6</v>
      </c>
      <c r="AL66" s="72">
        <v>6</v>
      </c>
      <c r="AM66" s="72">
        <v>6</v>
      </c>
      <c r="AN66" s="72">
        <v>10</v>
      </c>
      <c r="AO66" s="72">
        <v>10</v>
      </c>
      <c r="AP66" s="72">
        <v>8</v>
      </c>
      <c r="AQ66" s="72"/>
      <c r="AR66" s="72" t="s">
        <v>55</v>
      </c>
      <c r="AS66" s="72"/>
      <c r="AT66" s="80">
        <v>6</v>
      </c>
      <c r="AU66" s="79" t="s">
        <v>55</v>
      </c>
      <c r="AV66" s="103">
        <v>0</v>
      </c>
      <c r="AW66" s="103">
        <v>0</v>
      </c>
      <c r="AX66" s="103">
        <v>0</v>
      </c>
      <c r="AY66" s="103">
        <v>0</v>
      </c>
      <c r="AZ66" s="103">
        <v>0</v>
      </c>
      <c r="BA66" s="103">
        <v>0</v>
      </c>
      <c r="BB66" s="103">
        <v>0</v>
      </c>
      <c r="BC66" s="103">
        <v>0</v>
      </c>
      <c r="BD66" s="103">
        <v>0</v>
      </c>
      <c r="BE66" s="189">
        <f>SUM(E66:BD66)</f>
        <v>140</v>
      </c>
      <c r="BF66" s="189"/>
      <c r="BG66" s="18"/>
      <c r="BH66" s="18">
        <v>140</v>
      </c>
      <c r="BI66" s="18"/>
      <c r="BJ66" s="18"/>
      <c r="BK66" s="14"/>
      <c r="BL66" s="14"/>
      <c r="BM66" s="14"/>
      <c r="BN66" s="14"/>
      <c r="BO66" s="18"/>
      <c r="BP66" s="14"/>
      <c r="BQ66" s="14"/>
      <c r="BR66" s="14"/>
      <c r="BS66" s="14"/>
      <c r="BT66" s="14"/>
      <c r="BU66" s="20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8"/>
      <c r="CI66" s="14"/>
    </row>
    <row r="67" spans="1:207" s="11" customFormat="1" ht="33" customHeight="1" x14ac:dyDescent="0.2">
      <c r="A67" s="62"/>
      <c r="B67" s="144"/>
      <c r="C67" s="144"/>
      <c r="D67" s="33" t="s">
        <v>12</v>
      </c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103">
        <v>0</v>
      </c>
      <c r="W67" s="103">
        <v>0</v>
      </c>
      <c r="X67" s="73">
        <v>2</v>
      </c>
      <c r="Y67" s="73">
        <v>2</v>
      </c>
      <c r="Z67" s="73">
        <v>2</v>
      </c>
      <c r="AA67" s="73">
        <v>2</v>
      </c>
      <c r="AB67" s="73">
        <v>2</v>
      </c>
      <c r="AC67" s="73">
        <v>2</v>
      </c>
      <c r="AD67" s="73">
        <v>2</v>
      </c>
      <c r="AE67" s="73">
        <v>2</v>
      </c>
      <c r="AF67" s="73">
        <v>2</v>
      </c>
      <c r="AG67" s="73">
        <v>2</v>
      </c>
      <c r="AH67" s="73"/>
      <c r="AI67" s="73"/>
      <c r="AJ67" s="73"/>
      <c r="AK67" s="73" t="s">
        <v>55</v>
      </c>
      <c r="AL67" s="73" t="s">
        <v>55</v>
      </c>
      <c r="AM67" s="73" t="s">
        <v>55</v>
      </c>
      <c r="AN67" s="73" t="s">
        <v>55</v>
      </c>
      <c r="AO67" s="73" t="s">
        <v>55</v>
      </c>
      <c r="AP67" s="73"/>
      <c r="AQ67" s="73"/>
      <c r="AR67" s="73" t="s">
        <v>55</v>
      </c>
      <c r="AS67" s="73"/>
      <c r="AT67" s="79" t="s">
        <v>33</v>
      </c>
      <c r="AU67" s="80" t="s">
        <v>55</v>
      </c>
      <c r="AV67" s="103">
        <v>0</v>
      </c>
      <c r="AW67" s="103">
        <v>0</v>
      </c>
      <c r="AX67" s="103">
        <v>0</v>
      </c>
      <c r="AY67" s="103">
        <v>0</v>
      </c>
      <c r="AZ67" s="103">
        <v>0</v>
      </c>
      <c r="BA67" s="103">
        <v>0</v>
      </c>
      <c r="BB67" s="103">
        <v>0</v>
      </c>
      <c r="BC67" s="103">
        <v>0</v>
      </c>
      <c r="BD67" s="103">
        <v>0</v>
      </c>
      <c r="BE67" s="144">
        <f>SUM(E67:AU67)</f>
        <v>20</v>
      </c>
      <c r="BF67" s="144"/>
      <c r="BG67" s="18"/>
      <c r="BH67" s="18">
        <v>20</v>
      </c>
      <c r="BI67" s="18"/>
      <c r="BJ67" s="18"/>
      <c r="BK67" s="14"/>
      <c r="BL67" s="14"/>
      <c r="BM67" s="14"/>
      <c r="BN67" s="14"/>
      <c r="BO67" s="18"/>
      <c r="BP67" s="14"/>
      <c r="BQ67" s="14"/>
      <c r="BR67" s="14"/>
      <c r="BS67" s="14"/>
      <c r="BT67" s="14"/>
      <c r="BU67" s="20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8"/>
      <c r="CI67" s="14"/>
    </row>
    <row r="68" spans="1:207" s="11" customFormat="1" ht="33" customHeight="1" x14ac:dyDescent="0.2">
      <c r="A68" s="62"/>
      <c r="B68" s="136" t="s">
        <v>88</v>
      </c>
      <c r="C68" s="136" t="s">
        <v>89</v>
      </c>
      <c r="D68" s="48" t="s">
        <v>11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103">
        <v>0</v>
      </c>
      <c r="W68" s="103">
        <v>0</v>
      </c>
      <c r="X68" s="72"/>
      <c r="Y68" s="72"/>
      <c r="Z68" s="72">
        <v>4</v>
      </c>
      <c r="AA68" s="72">
        <v>4</v>
      </c>
      <c r="AB68" s="72">
        <v>4</v>
      </c>
      <c r="AC68" s="72">
        <v>4</v>
      </c>
      <c r="AD68" s="72">
        <v>4</v>
      </c>
      <c r="AE68" s="72">
        <v>4</v>
      </c>
      <c r="AF68" s="72">
        <v>4</v>
      </c>
      <c r="AG68" s="72">
        <v>4</v>
      </c>
      <c r="AH68" s="72">
        <v>4</v>
      </c>
      <c r="AI68" s="72">
        <v>4</v>
      </c>
      <c r="AJ68" s="72">
        <v>6</v>
      </c>
      <c r="AK68" s="72">
        <v>4</v>
      </c>
      <c r="AL68" s="72">
        <v>4</v>
      </c>
      <c r="AM68" s="72">
        <v>4</v>
      </c>
      <c r="AN68" s="72">
        <v>4</v>
      </c>
      <c r="AO68" s="72">
        <v>4</v>
      </c>
      <c r="AP68" s="72">
        <v>4</v>
      </c>
      <c r="AQ68" s="72"/>
      <c r="AR68" s="72"/>
      <c r="AS68" s="72"/>
      <c r="AT68" s="80">
        <v>4</v>
      </c>
      <c r="AU68" s="80"/>
      <c r="AV68" s="103">
        <v>0</v>
      </c>
      <c r="AW68" s="103">
        <v>0</v>
      </c>
      <c r="AX68" s="103">
        <v>0</v>
      </c>
      <c r="AY68" s="103">
        <v>0</v>
      </c>
      <c r="AZ68" s="103">
        <v>0</v>
      </c>
      <c r="BA68" s="103">
        <v>0</v>
      </c>
      <c r="BB68" s="103">
        <v>0</v>
      </c>
      <c r="BC68" s="103">
        <v>0</v>
      </c>
      <c r="BD68" s="103">
        <v>0</v>
      </c>
      <c r="BE68" s="140">
        <f>SUM(V68:AT68)</f>
        <v>74</v>
      </c>
      <c r="BF68" s="141"/>
      <c r="BG68" s="18"/>
      <c r="BH68" s="18">
        <v>74</v>
      </c>
      <c r="BI68" s="18"/>
      <c r="BJ68" s="18"/>
      <c r="BK68" s="14"/>
      <c r="BL68" s="14"/>
      <c r="BM68" s="14"/>
      <c r="BN68" s="14"/>
      <c r="BO68" s="18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8"/>
      <c r="CI68" s="14"/>
    </row>
    <row r="69" spans="1:207" s="11" customFormat="1" ht="33" customHeight="1" x14ac:dyDescent="0.2">
      <c r="A69" s="62"/>
      <c r="B69" s="137"/>
      <c r="C69" s="137"/>
      <c r="D69" s="33" t="s">
        <v>12</v>
      </c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103">
        <v>0</v>
      </c>
      <c r="W69" s="103">
        <v>0</v>
      </c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>
        <v>2</v>
      </c>
      <c r="AI69" s="73">
        <v>2</v>
      </c>
      <c r="AJ69" s="73">
        <v>2</v>
      </c>
      <c r="AK69" s="73">
        <v>2</v>
      </c>
      <c r="AL69" s="73">
        <v>2</v>
      </c>
      <c r="AM69" s="73"/>
      <c r="AN69" s="73"/>
      <c r="AO69" s="73"/>
      <c r="AP69" s="73"/>
      <c r="AQ69" s="73"/>
      <c r="AR69" s="73"/>
      <c r="AS69" s="73"/>
      <c r="AT69" s="79"/>
      <c r="AU69" s="80"/>
      <c r="AV69" s="103">
        <v>0</v>
      </c>
      <c r="AW69" s="103">
        <v>0</v>
      </c>
      <c r="AX69" s="103">
        <v>0</v>
      </c>
      <c r="AY69" s="103">
        <v>0</v>
      </c>
      <c r="AZ69" s="103">
        <v>0</v>
      </c>
      <c r="BA69" s="103">
        <v>0</v>
      </c>
      <c r="BB69" s="103">
        <v>0</v>
      </c>
      <c r="BC69" s="103">
        <v>0</v>
      </c>
      <c r="BD69" s="103">
        <v>0</v>
      </c>
      <c r="BE69" s="142">
        <f>SUM(E69:AT69)</f>
        <v>10</v>
      </c>
      <c r="BF69" s="143"/>
      <c r="BG69" s="18"/>
      <c r="BH69" s="18">
        <v>10</v>
      </c>
      <c r="BI69" s="18"/>
      <c r="BJ69" s="18"/>
      <c r="BK69" s="14"/>
      <c r="BL69" s="14"/>
      <c r="BM69" s="14"/>
      <c r="BN69" s="14"/>
      <c r="BO69" s="18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8"/>
      <c r="CI69" s="14"/>
    </row>
    <row r="70" spans="1:207" s="24" customFormat="1" ht="63.75" customHeight="1" x14ac:dyDescent="0.2">
      <c r="A70" s="45"/>
      <c r="B70" s="147" t="s">
        <v>66</v>
      </c>
      <c r="C70" s="147" t="s">
        <v>67</v>
      </c>
      <c r="D70" s="100" t="s">
        <v>11</v>
      </c>
      <c r="E70" s="101">
        <f t="shared" ref="E70:J70" si="17">E72</f>
        <v>12</v>
      </c>
      <c r="F70" s="101">
        <f t="shared" si="17"/>
        <v>12</v>
      </c>
      <c r="G70" s="101">
        <f t="shared" si="17"/>
        <v>12</v>
      </c>
      <c r="H70" s="101">
        <f t="shared" si="17"/>
        <v>12</v>
      </c>
      <c r="I70" s="101">
        <f t="shared" si="17"/>
        <v>12</v>
      </c>
      <c r="J70" s="101">
        <f t="shared" si="17"/>
        <v>14</v>
      </c>
      <c r="K70" s="101">
        <f t="shared" ref="K70:Q71" si="18">K72</f>
        <v>14</v>
      </c>
      <c r="L70" s="101">
        <f t="shared" si="18"/>
        <v>14</v>
      </c>
      <c r="M70" s="101">
        <f t="shared" si="18"/>
        <v>14</v>
      </c>
      <c r="N70" s="101">
        <f t="shared" si="18"/>
        <v>14</v>
      </c>
      <c r="O70" s="101">
        <f t="shared" si="18"/>
        <v>12</v>
      </c>
      <c r="P70" s="101">
        <f t="shared" si="18"/>
        <v>10</v>
      </c>
      <c r="Q70" s="101">
        <f t="shared" si="18"/>
        <v>14</v>
      </c>
      <c r="R70" s="101">
        <f t="shared" ref="R70:U71" si="19">R72</f>
        <v>14</v>
      </c>
      <c r="S70" s="101">
        <f t="shared" si="19"/>
        <v>14</v>
      </c>
      <c r="T70" s="101">
        <f t="shared" si="19"/>
        <v>18</v>
      </c>
      <c r="U70" s="101">
        <f t="shared" si="19"/>
        <v>20</v>
      </c>
      <c r="V70" s="103">
        <v>0</v>
      </c>
      <c r="W70" s="103">
        <v>0</v>
      </c>
      <c r="X70" s="100">
        <f t="shared" ref="X70:AJ70" si="20">X72</f>
        <v>2</v>
      </c>
      <c r="Y70" s="100">
        <f t="shared" si="20"/>
        <v>2</v>
      </c>
      <c r="Z70" s="100">
        <f t="shared" si="20"/>
        <v>2</v>
      </c>
      <c r="AA70" s="100">
        <f t="shared" si="20"/>
        <v>2</v>
      </c>
      <c r="AB70" s="100">
        <f t="shared" si="20"/>
        <v>4</v>
      </c>
      <c r="AC70" s="100">
        <f t="shared" si="20"/>
        <v>4</v>
      </c>
      <c r="AD70" s="100">
        <f t="shared" si="20"/>
        <v>4</v>
      </c>
      <c r="AE70" s="100">
        <f t="shared" si="20"/>
        <v>4</v>
      </c>
      <c r="AF70" s="100">
        <f t="shared" si="20"/>
        <v>6</v>
      </c>
      <c r="AG70" s="100">
        <f t="shared" si="20"/>
        <v>6</v>
      </c>
      <c r="AH70" s="100">
        <f t="shared" si="20"/>
        <v>4</v>
      </c>
      <c r="AI70" s="100">
        <f t="shared" si="20"/>
        <v>6</v>
      </c>
      <c r="AJ70" s="100">
        <f t="shared" si="20"/>
        <v>8</v>
      </c>
      <c r="AK70" s="100">
        <f t="shared" ref="AK70:AP70" si="21">AK72+AK74</f>
        <v>20</v>
      </c>
      <c r="AL70" s="100">
        <f t="shared" si="21"/>
        <v>20</v>
      </c>
      <c r="AM70" s="100">
        <f t="shared" si="21"/>
        <v>20</v>
      </c>
      <c r="AN70" s="100">
        <f t="shared" si="21"/>
        <v>18</v>
      </c>
      <c r="AO70" s="100">
        <f t="shared" si="21"/>
        <v>18</v>
      </c>
      <c r="AP70" s="101">
        <f t="shared" si="21"/>
        <v>20</v>
      </c>
      <c r="AQ70" s="101">
        <f>AQ75</f>
        <v>36</v>
      </c>
      <c r="AR70" s="101">
        <f>AR75</f>
        <v>36</v>
      </c>
      <c r="AS70" s="101">
        <v>36</v>
      </c>
      <c r="AT70" s="79">
        <f>AT72</f>
        <v>12</v>
      </c>
      <c r="AU70" s="79" t="str">
        <f>AU75</f>
        <v>*</v>
      </c>
      <c r="AV70" s="103">
        <v>0</v>
      </c>
      <c r="AW70" s="103">
        <v>0</v>
      </c>
      <c r="AX70" s="103">
        <v>0</v>
      </c>
      <c r="AY70" s="103">
        <v>0</v>
      </c>
      <c r="AZ70" s="103">
        <v>0</v>
      </c>
      <c r="BA70" s="103">
        <v>0</v>
      </c>
      <c r="BB70" s="103">
        <v>0</v>
      </c>
      <c r="BC70" s="103">
        <v>0</v>
      </c>
      <c r="BD70" s="103">
        <v>0</v>
      </c>
      <c r="BE70" s="190">
        <f>SUM(E70:AU70)</f>
        <v>522</v>
      </c>
      <c r="BF70" s="190"/>
      <c r="BG70" s="21"/>
      <c r="BH70" s="21">
        <v>522</v>
      </c>
      <c r="BI70" s="21"/>
      <c r="BJ70" s="21"/>
      <c r="BK70" s="22"/>
      <c r="BL70" s="22"/>
      <c r="BM70" s="22"/>
      <c r="BN70" s="22"/>
      <c r="BO70" s="21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1"/>
      <c r="CI70" s="22"/>
    </row>
    <row r="71" spans="1:207" s="24" customFormat="1" ht="73.5" customHeight="1" x14ac:dyDescent="0.2">
      <c r="A71" s="45"/>
      <c r="B71" s="147"/>
      <c r="C71" s="147"/>
      <c r="D71" s="100" t="s">
        <v>12</v>
      </c>
      <c r="E71" s="101">
        <f t="shared" ref="E71:J71" si="22">E73</f>
        <v>2</v>
      </c>
      <c r="F71" s="101">
        <f t="shared" si="22"/>
        <v>2</v>
      </c>
      <c r="G71" s="101">
        <f t="shared" si="22"/>
        <v>2</v>
      </c>
      <c r="H71" s="101">
        <f t="shared" si="22"/>
        <v>2</v>
      </c>
      <c r="I71" s="101">
        <f t="shared" si="22"/>
        <v>2</v>
      </c>
      <c r="J71" s="101">
        <f t="shared" si="22"/>
        <v>2</v>
      </c>
      <c r="K71" s="101">
        <f t="shared" si="18"/>
        <v>2</v>
      </c>
      <c r="L71" s="101">
        <f t="shared" si="18"/>
        <v>2</v>
      </c>
      <c r="M71" s="101">
        <f t="shared" si="18"/>
        <v>2</v>
      </c>
      <c r="N71" s="101">
        <f t="shared" si="18"/>
        <v>2</v>
      </c>
      <c r="O71" s="101">
        <f t="shared" si="18"/>
        <v>2</v>
      </c>
      <c r="P71" s="101">
        <f t="shared" si="18"/>
        <v>2</v>
      </c>
      <c r="Q71" s="101">
        <f t="shared" si="18"/>
        <v>2</v>
      </c>
      <c r="R71" s="101">
        <f t="shared" si="19"/>
        <v>2</v>
      </c>
      <c r="S71" s="101">
        <f t="shared" si="19"/>
        <v>2</v>
      </c>
      <c r="T71" s="101">
        <f t="shared" si="19"/>
        <v>0</v>
      </c>
      <c r="U71" s="101">
        <f t="shared" si="19"/>
        <v>0</v>
      </c>
      <c r="V71" s="103">
        <v>0</v>
      </c>
      <c r="W71" s="103">
        <v>0</v>
      </c>
      <c r="X71" s="100">
        <f>X73</f>
        <v>0</v>
      </c>
      <c r="Y71" s="100">
        <f>Y73</f>
        <v>0</v>
      </c>
      <c r="Z71" s="100">
        <f>Z73</f>
        <v>0</v>
      </c>
      <c r="AA71" s="100">
        <f t="shared" ref="AA71:AF71" si="23">AA73</f>
        <v>0</v>
      </c>
      <c r="AB71" s="100">
        <f t="shared" si="23"/>
        <v>0</v>
      </c>
      <c r="AC71" s="100">
        <f t="shared" si="23"/>
        <v>0</v>
      </c>
      <c r="AD71" s="100">
        <f t="shared" si="23"/>
        <v>0</v>
      </c>
      <c r="AE71" s="100">
        <f t="shared" si="23"/>
        <v>0</v>
      </c>
      <c r="AF71" s="100">
        <f t="shared" si="23"/>
        <v>0</v>
      </c>
      <c r="AG71" s="100">
        <f t="shared" ref="AG71:AM71" si="24">AG73</f>
        <v>0</v>
      </c>
      <c r="AH71" s="100">
        <f t="shared" si="24"/>
        <v>0</v>
      </c>
      <c r="AI71" s="100">
        <f t="shared" si="24"/>
        <v>0</v>
      </c>
      <c r="AJ71" s="100">
        <f t="shared" si="24"/>
        <v>0</v>
      </c>
      <c r="AK71" s="100">
        <f t="shared" si="24"/>
        <v>0</v>
      </c>
      <c r="AL71" s="100">
        <v>0</v>
      </c>
      <c r="AM71" s="100">
        <f t="shared" si="24"/>
        <v>0</v>
      </c>
      <c r="AN71" s="100">
        <v>0</v>
      </c>
      <c r="AO71" s="100">
        <f t="shared" ref="AO71" si="25">AO73</f>
        <v>0</v>
      </c>
      <c r="AP71" s="101">
        <v>0</v>
      </c>
      <c r="AQ71" s="101">
        <f>AQ73</f>
        <v>0</v>
      </c>
      <c r="AR71" s="101" t="str">
        <f>AR73</f>
        <v xml:space="preserve"> </v>
      </c>
      <c r="AS71" s="101">
        <v>0</v>
      </c>
      <c r="AT71" s="79" t="s">
        <v>33</v>
      </c>
      <c r="AU71" s="79" t="s">
        <v>33</v>
      </c>
      <c r="AV71" s="103">
        <v>0</v>
      </c>
      <c r="AW71" s="103">
        <v>0</v>
      </c>
      <c r="AX71" s="103">
        <v>0</v>
      </c>
      <c r="AY71" s="103">
        <v>0</v>
      </c>
      <c r="AZ71" s="103">
        <v>0</v>
      </c>
      <c r="BA71" s="103">
        <v>0</v>
      </c>
      <c r="BB71" s="103">
        <v>0</v>
      </c>
      <c r="BC71" s="103">
        <v>0</v>
      </c>
      <c r="BD71" s="103">
        <v>0</v>
      </c>
      <c r="BE71" s="190">
        <f t="shared" ref="BE71:BE75" ca="1" si="26">SUM(E71:BE71)</f>
        <v>30</v>
      </c>
      <c r="BF71" s="190"/>
      <c r="BG71" s="21"/>
      <c r="BH71" s="21">
        <v>30</v>
      </c>
      <c r="BI71" s="21"/>
      <c r="BJ71" s="21"/>
      <c r="BK71" s="22"/>
      <c r="BL71" s="22"/>
      <c r="BM71" s="22"/>
      <c r="BN71" s="22"/>
      <c r="BO71" s="21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1"/>
      <c r="CI71" s="22"/>
    </row>
    <row r="72" spans="1:207" s="11" customFormat="1" ht="42" customHeight="1" x14ac:dyDescent="0.2">
      <c r="A72" s="62"/>
      <c r="B72" s="144" t="s">
        <v>68</v>
      </c>
      <c r="C72" s="149" t="s">
        <v>69</v>
      </c>
      <c r="D72" s="48" t="s">
        <v>11</v>
      </c>
      <c r="E72" s="72">
        <v>12</v>
      </c>
      <c r="F72" s="72">
        <v>12</v>
      </c>
      <c r="G72" s="72">
        <v>12</v>
      </c>
      <c r="H72" s="72">
        <v>12</v>
      </c>
      <c r="I72" s="72">
        <v>12</v>
      </c>
      <c r="J72" s="72">
        <v>14</v>
      </c>
      <c r="K72" s="72">
        <v>14</v>
      </c>
      <c r="L72" s="72">
        <v>14</v>
      </c>
      <c r="M72" s="72">
        <v>14</v>
      </c>
      <c r="N72" s="72">
        <v>14</v>
      </c>
      <c r="O72" s="72">
        <v>12</v>
      </c>
      <c r="P72" s="72">
        <v>10</v>
      </c>
      <c r="Q72" s="72">
        <v>14</v>
      </c>
      <c r="R72" s="72">
        <v>14</v>
      </c>
      <c r="S72" s="72">
        <v>14</v>
      </c>
      <c r="T72" s="72">
        <v>18</v>
      </c>
      <c r="U72" s="72">
        <v>20</v>
      </c>
      <c r="V72" s="103">
        <v>0</v>
      </c>
      <c r="W72" s="103">
        <v>0</v>
      </c>
      <c r="X72" s="48">
        <v>2</v>
      </c>
      <c r="Y72" s="48">
        <v>2</v>
      </c>
      <c r="Z72" s="48">
        <v>2</v>
      </c>
      <c r="AA72" s="48">
        <v>2</v>
      </c>
      <c r="AB72" s="48">
        <v>4</v>
      </c>
      <c r="AC72" s="48">
        <v>4</v>
      </c>
      <c r="AD72" s="48">
        <v>4</v>
      </c>
      <c r="AE72" s="48">
        <v>4</v>
      </c>
      <c r="AF72" s="48">
        <v>6</v>
      </c>
      <c r="AG72" s="48">
        <v>6</v>
      </c>
      <c r="AH72" s="48">
        <v>4</v>
      </c>
      <c r="AI72" s="48">
        <v>6</v>
      </c>
      <c r="AJ72" s="48">
        <v>8</v>
      </c>
      <c r="AK72" s="48">
        <v>8</v>
      </c>
      <c r="AL72" s="48">
        <v>8</v>
      </c>
      <c r="AM72" s="48">
        <v>8</v>
      </c>
      <c r="AN72" s="48">
        <v>6</v>
      </c>
      <c r="AO72" s="48">
        <v>6</v>
      </c>
      <c r="AP72" s="72">
        <v>8</v>
      </c>
      <c r="AQ72" s="48"/>
      <c r="AR72" s="48" t="s">
        <v>55</v>
      </c>
      <c r="AS72" s="48"/>
      <c r="AT72" s="80">
        <v>12</v>
      </c>
      <c r="AU72" s="79" t="s">
        <v>33</v>
      </c>
      <c r="AV72" s="103">
        <v>0</v>
      </c>
      <c r="AW72" s="103">
        <v>0</v>
      </c>
      <c r="AX72" s="103">
        <v>0</v>
      </c>
      <c r="AY72" s="103">
        <v>0</v>
      </c>
      <c r="AZ72" s="103">
        <v>0</v>
      </c>
      <c r="BA72" s="103">
        <v>0</v>
      </c>
      <c r="BB72" s="103">
        <v>0</v>
      </c>
      <c r="BC72" s="103">
        <v>0</v>
      </c>
      <c r="BD72" s="103">
        <v>0</v>
      </c>
      <c r="BE72" s="189">
        <f>SUM(E72:AT72)</f>
        <v>342</v>
      </c>
      <c r="BF72" s="189"/>
      <c r="BG72" s="18"/>
      <c r="BH72" s="18">
        <v>342</v>
      </c>
      <c r="BI72" s="18"/>
      <c r="BJ72" s="18"/>
      <c r="BK72" s="14"/>
      <c r="BL72" s="14"/>
      <c r="BM72" s="14"/>
      <c r="BN72" s="14"/>
      <c r="BO72" s="18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8"/>
      <c r="CI72" s="14"/>
    </row>
    <row r="73" spans="1:207" s="11" customFormat="1" ht="37.5" customHeight="1" x14ac:dyDescent="0.2">
      <c r="A73" s="62"/>
      <c r="B73" s="144"/>
      <c r="C73" s="149"/>
      <c r="D73" s="33" t="s">
        <v>12</v>
      </c>
      <c r="E73" s="73">
        <v>2</v>
      </c>
      <c r="F73" s="73">
        <v>2</v>
      </c>
      <c r="G73" s="73">
        <v>2</v>
      </c>
      <c r="H73" s="73">
        <v>2</v>
      </c>
      <c r="I73" s="73">
        <v>2</v>
      </c>
      <c r="J73" s="73">
        <v>2</v>
      </c>
      <c r="K73" s="73">
        <v>2</v>
      </c>
      <c r="L73" s="73">
        <v>2</v>
      </c>
      <c r="M73" s="73">
        <v>2</v>
      </c>
      <c r="N73" s="73">
        <v>2</v>
      </c>
      <c r="O73" s="73">
        <v>2</v>
      </c>
      <c r="P73" s="73">
        <v>2</v>
      </c>
      <c r="Q73" s="73">
        <v>2</v>
      </c>
      <c r="R73" s="73">
        <v>2</v>
      </c>
      <c r="S73" s="73">
        <v>2</v>
      </c>
      <c r="T73" s="73"/>
      <c r="U73" s="73"/>
      <c r="V73" s="103">
        <v>0</v>
      </c>
      <c r="W73" s="103">
        <v>0</v>
      </c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 t="s">
        <v>55</v>
      </c>
      <c r="AO73" s="33"/>
      <c r="AP73" s="73" t="s">
        <v>55</v>
      </c>
      <c r="AQ73" s="33"/>
      <c r="AR73" s="33" t="s">
        <v>55</v>
      </c>
      <c r="AS73" s="33"/>
      <c r="AT73" s="79" t="s">
        <v>33</v>
      </c>
      <c r="AU73" s="79" t="s">
        <v>33</v>
      </c>
      <c r="AV73" s="103">
        <v>0</v>
      </c>
      <c r="AW73" s="103">
        <v>0</v>
      </c>
      <c r="AX73" s="103">
        <v>0</v>
      </c>
      <c r="AY73" s="103">
        <v>0</v>
      </c>
      <c r="AZ73" s="103">
        <v>0</v>
      </c>
      <c r="BA73" s="103">
        <v>0</v>
      </c>
      <c r="BB73" s="103">
        <v>0</v>
      </c>
      <c r="BC73" s="103">
        <v>0</v>
      </c>
      <c r="BD73" s="103">
        <v>0</v>
      </c>
      <c r="BE73" s="144">
        <f>SUM(E73:AU73)</f>
        <v>30</v>
      </c>
      <c r="BF73" s="144"/>
      <c r="BG73" s="18"/>
      <c r="BH73" s="18">
        <v>30</v>
      </c>
      <c r="BI73" s="18"/>
      <c r="BJ73" s="18"/>
      <c r="BK73" s="14"/>
      <c r="BL73" s="14"/>
      <c r="BM73" s="14"/>
      <c r="BN73" s="14"/>
      <c r="BO73" s="18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8"/>
      <c r="CI73" s="14"/>
    </row>
    <row r="74" spans="1:207" s="11" customFormat="1" ht="37.5" customHeight="1" x14ac:dyDescent="0.2">
      <c r="A74" s="62"/>
      <c r="B74" s="34" t="s">
        <v>34</v>
      </c>
      <c r="C74" s="34" t="s">
        <v>20</v>
      </c>
      <c r="D74" s="34" t="s">
        <v>11</v>
      </c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 t="s">
        <v>55</v>
      </c>
      <c r="U74" s="75" t="s">
        <v>55</v>
      </c>
      <c r="V74" s="103">
        <v>0</v>
      </c>
      <c r="W74" s="103">
        <v>0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>
        <v>12</v>
      </c>
      <c r="AL74" s="34">
        <v>12</v>
      </c>
      <c r="AM74" s="34">
        <v>12</v>
      </c>
      <c r="AN74" s="34">
        <v>12</v>
      </c>
      <c r="AO74" s="34">
        <v>12</v>
      </c>
      <c r="AP74" s="75">
        <v>12</v>
      </c>
      <c r="AQ74" s="34" t="s">
        <v>55</v>
      </c>
      <c r="AR74" s="34" t="s">
        <v>55</v>
      </c>
      <c r="AS74" s="34"/>
      <c r="AT74" s="79" t="s">
        <v>33</v>
      </c>
      <c r="AU74" s="79" t="s">
        <v>33</v>
      </c>
      <c r="AV74" s="103">
        <v>0</v>
      </c>
      <c r="AW74" s="103">
        <v>0</v>
      </c>
      <c r="AX74" s="103">
        <v>0</v>
      </c>
      <c r="AY74" s="103">
        <v>0</v>
      </c>
      <c r="AZ74" s="103">
        <v>0</v>
      </c>
      <c r="BA74" s="103">
        <v>0</v>
      </c>
      <c r="BB74" s="103">
        <v>0</v>
      </c>
      <c r="BC74" s="103">
        <v>0</v>
      </c>
      <c r="BD74" s="103">
        <v>0</v>
      </c>
      <c r="BE74" s="196">
        <f>SUM(E74:AT74)</f>
        <v>72</v>
      </c>
      <c r="BF74" s="196"/>
      <c r="BG74" s="18"/>
      <c r="BH74" s="18">
        <v>72</v>
      </c>
      <c r="BI74" s="18"/>
      <c r="BJ74" s="18"/>
      <c r="BK74" s="14"/>
      <c r="BL74" s="14"/>
      <c r="BM74" s="14"/>
      <c r="BN74" s="14"/>
      <c r="BO74" s="18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8"/>
      <c r="CI74" s="14"/>
    </row>
    <row r="75" spans="1:207" s="11" customFormat="1" ht="55.5" customHeight="1" x14ac:dyDescent="0.2">
      <c r="A75" s="62"/>
      <c r="B75" s="34" t="s">
        <v>35</v>
      </c>
      <c r="C75" s="34" t="s">
        <v>38</v>
      </c>
      <c r="D75" s="34" t="s">
        <v>11</v>
      </c>
      <c r="E75" s="75" t="s">
        <v>55</v>
      </c>
      <c r="F75" s="75" t="s">
        <v>55</v>
      </c>
      <c r="G75" s="75" t="s">
        <v>55</v>
      </c>
      <c r="H75" s="75" t="s">
        <v>55</v>
      </c>
      <c r="I75" s="75" t="s">
        <v>55</v>
      </c>
      <c r="J75" s="75" t="s">
        <v>55</v>
      </c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103">
        <v>0</v>
      </c>
      <c r="W75" s="103">
        <v>0</v>
      </c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75"/>
      <c r="AQ75" s="34">
        <v>36</v>
      </c>
      <c r="AR75" s="34">
        <v>36</v>
      </c>
      <c r="AS75" s="34">
        <v>36</v>
      </c>
      <c r="AT75" s="80" t="s">
        <v>33</v>
      </c>
      <c r="AU75" s="79" t="s">
        <v>33</v>
      </c>
      <c r="AV75" s="103">
        <v>0</v>
      </c>
      <c r="AW75" s="103">
        <v>0</v>
      </c>
      <c r="AX75" s="103">
        <v>0</v>
      </c>
      <c r="AY75" s="103">
        <v>0</v>
      </c>
      <c r="AZ75" s="103">
        <v>0</v>
      </c>
      <c r="BA75" s="103">
        <v>0</v>
      </c>
      <c r="BB75" s="103">
        <v>0</v>
      </c>
      <c r="BC75" s="103">
        <v>0</v>
      </c>
      <c r="BD75" s="103">
        <v>0</v>
      </c>
      <c r="BE75" s="196">
        <f t="shared" ca="1" si="26"/>
        <v>108</v>
      </c>
      <c r="BF75" s="196"/>
      <c r="BG75" s="21"/>
      <c r="BH75" s="21">
        <v>108</v>
      </c>
      <c r="BI75" s="21"/>
      <c r="BJ75" s="21"/>
      <c r="BK75" s="22"/>
      <c r="BL75" s="22"/>
      <c r="BM75" s="22"/>
      <c r="BN75" s="22"/>
      <c r="BO75" s="21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1"/>
      <c r="CI75" s="22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</row>
    <row r="76" spans="1:207" s="27" customFormat="1" ht="43.5" customHeight="1" x14ac:dyDescent="0.2">
      <c r="A76" s="63"/>
      <c r="B76" s="145" t="s">
        <v>32</v>
      </c>
      <c r="C76" s="145"/>
      <c r="D76" s="145"/>
      <c r="E76" s="71">
        <f t="shared" ref="E76:S76" si="27">E62+E50+E36</f>
        <v>32</v>
      </c>
      <c r="F76" s="71">
        <f t="shared" si="27"/>
        <v>32</v>
      </c>
      <c r="G76" s="71">
        <f t="shared" si="27"/>
        <v>32</v>
      </c>
      <c r="H76" s="71">
        <f t="shared" si="27"/>
        <v>32</v>
      </c>
      <c r="I76" s="71">
        <f t="shared" si="27"/>
        <v>32</v>
      </c>
      <c r="J76" s="71">
        <f t="shared" si="27"/>
        <v>32</v>
      </c>
      <c r="K76" s="71">
        <f t="shared" si="27"/>
        <v>32</v>
      </c>
      <c r="L76" s="71">
        <f t="shared" si="27"/>
        <v>32</v>
      </c>
      <c r="M76" s="71">
        <f t="shared" si="27"/>
        <v>32</v>
      </c>
      <c r="N76" s="71">
        <f t="shared" si="27"/>
        <v>32</v>
      </c>
      <c r="O76" s="71">
        <f t="shared" si="27"/>
        <v>32</v>
      </c>
      <c r="P76" s="71">
        <f t="shared" si="27"/>
        <v>32</v>
      </c>
      <c r="Q76" s="71">
        <f t="shared" si="27"/>
        <v>32</v>
      </c>
      <c r="R76" s="71">
        <f t="shared" si="27"/>
        <v>32</v>
      </c>
      <c r="S76" s="71">
        <f t="shared" si="27"/>
        <v>32</v>
      </c>
      <c r="T76" s="71">
        <f>T36+T50+T62</f>
        <v>34</v>
      </c>
      <c r="U76" s="71">
        <f>U36+U50+U62</f>
        <v>36</v>
      </c>
      <c r="V76" s="103">
        <v>0</v>
      </c>
      <c r="W76" s="103">
        <v>0</v>
      </c>
      <c r="X76" s="71">
        <f t="shared" ref="X76:AQ76" si="28">X62+X50+X36</f>
        <v>32</v>
      </c>
      <c r="Y76" s="71">
        <f t="shared" si="28"/>
        <v>32</v>
      </c>
      <c r="Z76" s="71">
        <f t="shared" si="28"/>
        <v>34</v>
      </c>
      <c r="AA76" s="71">
        <f t="shared" si="28"/>
        <v>34</v>
      </c>
      <c r="AB76" s="71">
        <f t="shared" si="28"/>
        <v>34</v>
      </c>
      <c r="AC76" s="71">
        <f t="shared" si="28"/>
        <v>34</v>
      </c>
      <c r="AD76" s="71">
        <f t="shared" si="28"/>
        <v>34</v>
      </c>
      <c r="AE76" s="71">
        <f t="shared" si="28"/>
        <v>34</v>
      </c>
      <c r="AF76" s="71">
        <f t="shared" si="28"/>
        <v>34</v>
      </c>
      <c r="AG76" s="71">
        <f t="shared" si="28"/>
        <v>34</v>
      </c>
      <c r="AH76" s="71">
        <f t="shared" si="28"/>
        <v>34</v>
      </c>
      <c r="AI76" s="71">
        <f t="shared" si="28"/>
        <v>34</v>
      </c>
      <c r="AJ76" s="71">
        <f t="shared" si="28"/>
        <v>34</v>
      </c>
      <c r="AK76" s="71">
        <f t="shared" si="28"/>
        <v>34</v>
      </c>
      <c r="AL76" s="71">
        <f t="shared" si="28"/>
        <v>34</v>
      </c>
      <c r="AM76" s="71">
        <f t="shared" si="28"/>
        <v>34</v>
      </c>
      <c r="AN76" s="71">
        <f t="shared" si="28"/>
        <v>34</v>
      </c>
      <c r="AO76" s="71">
        <f t="shared" si="28"/>
        <v>34</v>
      </c>
      <c r="AP76" s="71">
        <f t="shared" si="28"/>
        <v>34</v>
      </c>
      <c r="AQ76" s="71">
        <f t="shared" si="28"/>
        <v>36</v>
      </c>
      <c r="AR76" s="71">
        <f>AR62</f>
        <v>36</v>
      </c>
      <c r="AS76" s="71">
        <v>36</v>
      </c>
      <c r="AT76" s="79">
        <f>AT62</f>
        <v>22</v>
      </c>
      <c r="AU76" s="79" t="s">
        <v>33</v>
      </c>
      <c r="AV76" s="103">
        <v>0</v>
      </c>
      <c r="AW76" s="103">
        <v>0</v>
      </c>
      <c r="AX76" s="103">
        <v>0</v>
      </c>
      <c r="AY76" s="103">
        <v>0</v>
      </c>
      <c r="AZ76" s="103">
        <v>0</v>
      </c>
      <c r="BA76" s="103">
        <v>0</v>
      </c>
      <c r="BB76" s="103">
        <v>0</v>
      </c>
      <c r="BC76" s="103">
        <v>0</v>
      </c>
      <c r="BD76" s="103">
        <v>0</v>
      </c>
      <c r="BE76" s="188">
        <f>SUM(E76:AT76)</f>
        <v>1322</v>
      </c>
      <c r="BF76" s="188"/>
      <c r="BG76" s="25" t="s">
        <v>55</v>
      </c>
      <c r="BH76" s="107">
        <v>1322</v>
      </c>
      <c r="BI76" s="25"/>
      <c r="BJ76" s="25"/>
      <c r="BK76" s="26"/>
      <c r="BL76" s="26"/>
      <c r="BM76" s="26"/>
      <c r="BN76" s="26"/>
      <c r="BO76" s="25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5"/>
      <c r="CI76" s="26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</row>
    <row r="77" spans="1:207" s="27" customFormat="1" ht="43.5" customHeight="1" x14ac:dyDescent="0.2">
      <c r="A77" s="63"/>
      <c r="B77" s="145" t="s">
        <v>14</v>
      </c>
      <c r="C77" s="145"/>
      <c r="D77" s="145"/>
      <c r="E77" s="71">
        <f>E63+E51</f>
        <v>4</v>
      </c>
      <c r="F77" s="71">
        <f t="shared" ref="F77:M77" si="29">F51+F63</f>
        <v>4</v>
      </c>
      <c r="G77" s="71">
        <f t="shared" si="29"/>
        <v>4</v>
      </c>
      <c r="H77" s="71">
        <f t="shared" si="29"/>
        <v>4</v>
      </c>
      <c r="I77" s="71">
        <f t="shared" si="29"/>
        <v>4</v>
      </c>
      <c r="J77" s="71">
        <f t="shared" si="29"/>
        <v>4</v>
      </c>
      <c r="K77" s="71">
        <f t="shared" si="29"/>
        <v>4</v>
      </c>
      <c r="L77" s="71">
        <f t="shared" si="29"/>
        <v>4</v>
      </c>
      <c r="M77" s="71">
        <f t="shared" si="29"/>
        <v>4</v>
      </c>
      <c r="N77" s="71">
        <f>N37+N51+N63</f>
        <v>4</v>
      </c>
      <c r="O77" s="71">
        <f>O37+O63</f>
        <v>4</v>
      </c>
      <c r="P77" s="71">
        <f>P37+P63</f>
        <v>4</v>
      </c>
      <c r="Q77" s="71">
        <f>Q37+Q63</f>
        <v>4</v>
      </c>
      <c r="R77" s="71">
        <f>R37+R63</f>
        <v>4</v>
      </c>
      <c r="S77" s="71">
        <f>S37+S63</f>
        <v>4</v>
      </c>
      <c r="T77" s="71">
        <f>T37</f>
        <v>2</v>
      </c>
      <c r="U77" s="71">
        <f t="shared" ref="U77" si="30">U63</f>
        <v>0</v>
      </c>
      <c r="V77" s="103">
        <v>0</v>
      </c>
      <c r="W77" s="103">
        <v>0</v>
      </c>
      <c r="X77" s="71">
        <f>X51+X63</f>
        <v>4</v>
      </c>
      <c r="Y77" s="71">
        <f>Y63+Y37</f>
        <v>4</v>
      </c>
      <c r="Z77" s="71">
        <f>Z63+Z37</f>
        <v>2</v>
      </c>
      <c r="AA77" s="74">
        <f>AA63+AA37</f>
        <v>2</v>
      </c>
      <c r="AB77" s="71">
        <f>AB63+AB37</f>
        <v>2</v>
      </c>
      <c r="AC77" s="71">
        <f>AC63</f>
        <v>2</v>
      </c>
      <c r="AD77" s="71">
        <f>AD63</f>
        <v>2</v>
      </c>
      <c r="AE77" s="71">
        <f>AE63</f>
        <v>2</v>
      </c>
      <c r="AF77" s="71">
        <f>AF63+AF51</f>
        <v>2</v>
      </c>
      <c r="AG77" s="71">
        <f>AG63+AG51</f>
        <v>2</v>
      </c>
      <c r="AH77" s="71">
        <f>AH71+AH63</f>
        <v>2</v>
      </c>
      <c r="AI77" s="71">
        <f>AI71+AJ63</f>
        <v>2</v>
      </c>
      <c r="AJ77" s="71">
        <f>AJ71+AJ63</f>
        <v>2</v>
      </c>
      <c r="AK77" s="71">
        <f>AK71+AK65</f>
        <v>2</v>
      </c>
      <c r="AL77" s="71">
        <f>AL63</f>
        <v>2</v>
      </c>
      <c r="AM77" s="71">
        <f>AM51</f>
        <v>2</v>
      </c>
      <c r="AN77" s="71">
        <f>AN51</f>
        <v>2</v>
      </c>
      <c r="AO77" s="71">
        <f>AO51</f>
        <v>2</v>
      </c>
      <c r="AP77" s="71">
        <f>AP51</f>
        <v>2</v>
      </c>
      <c r="AQ77" s="71">
        <f>AQ71</f>
        <v>0</v>
      </c>
      <c r="AR77" s="71">
        <v>0</v>
      </c>
      <c r="AS77" s="71">
        <v>0</v>
      </c>
      <c r="AT77" s="79">
        <v>0</v>
      </c>
      <c r="AU77" s="79" t="s">
        <v>33</v>
      </c>
      <c r="AV77" s="103">
        <v>0</v>
      </c>
      <c r="AW77" s="103">
        <v>0</v>
      </c>
      <c r="AX77" s="103">
        <v>0</v>
      </c>
      <c r="AY77" s="103">
        <v>0</v>
      </c>
      <c r="AZ77" s="103">
        <v>0</v>
      </c>
      <c r="BA77" s="103">
        <v>0</v>
      </c>
      <c r="BB77" s="103">
        <v>0</v>
      </c>
      <c r="BC77" s="103">
        <v>0</v>
      </c>
      <c r="BD77" s="103">
        <v>0</v>
      </c>
      <c r="BE77" s="188">
        <f>SUM(E77:AT77)</f>
        <v>104</v>
      </c>
      <c r="BF77" s="188"/>
      <c r="BG77" s="25"/>
      <c r="BH77" s="107">
        <v>104</v>
      </c>
      <c r="BI77" s="25"/>
      <c r="BJ77" s="25"/>
      <c r="BK77" s="26"/>
      <c r="BL77" s="26"/>
      <c r="BM77" s="26"/>
      <c r="BN77" s="26"/>
      <c r="BO77" s="25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5"/>
      <c r="CI77" s="26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</row>
    <row r="78" spans="1:207" s="27" customFormat="1" ht="32.25" customHeight="1" x14ac:dyDescent="0.2">
      <c r="A78" s="63"/>
      <c r="B78" s="145" t="s">
        <v>15</v>
      </c>
      <c r="C78" s="145"/>
      <c r="D78" s="145"/>
      <c r="E78" s="71">
        <f t="shared" ref="E78:T78" si="31">E77+E76</f>
        <v>36</v>
      </c>
      <c r="F78" s="71">
        <f t="shared" si="31"/>
        <v>36</v>
      </c>
      <c r="G78" s="71">
        <f t="shared" si="31"/>
        <v>36</v>
      </c>
      <c r="H78" s="71">
        <f t="shared" si="31"/>
        <v>36</v>
      </c>
      <c r="I78" s="71">
        <f t="shared" si="31"/>
        <v>36</v>
      </c>
      <c r="J78" s="71">
        <f t="shared" si="31"/>
        <v>36</v>
      </c>
      <c r="K78" s="71">
        <f t="shared" si="31"/>
        <v>36</v>
      </c>
      <c r="L78" s="71">
        <f t="shared" si="31"/>
        <v>36</v>
      </c>
      <c r="M78" s="71">
        <f t="shared" si="31"/>
        <v>36</v>
      </c>
      <c r="N78" s="71">
        <f t="shared" si="31"/>
        <v>36</v>
      </c>
      <c r="O78" s="71">
        <f t="shared" si="31"/>
        <v>36</v>
      </c>
      <c r="P78" s="71">
        <f t="shared" si="31"/>
        <v>36</v>
      </c>
      <c r="Q78" s="71">
        <f t="shared" si="31"/>
        <v>36</v>
      </c>
      <c r="R78" s="71">
        <f t="shared" si="31"/>
        <v>36</v>
      </c>
      <c r="S78" s="71">
        <f t="shared" si="31"/>
        <v>36</v>
      </c>
      <c r="T78" s="71">
        <f t="shared" si="31"/>
        <v>36</v>
      </c>
      <c r="U78" s="71">
        <f>U76</f>
        <v>36</v>
      </c>
      <c r="V78" s="103">
        <v>0</v>
      </c>
      <c r="W78" s="103">
        <v>0</v>
      </c>
      <c r="X78" s="71">
        <f t="shared" ref="X78:AQ78" si="32">X77+X76</f>
        <v>36</v>
      </c>
      <c r="Y78" s="71">
        <f t="shared" si="32"/>
        <v>36</v>
      </c>
      <c r="Z78" s="71">
        <f t="shared" si="32"/>
        <v>36</v>
      </c>
      <c r="AA78" s="74">
        <f t="shared" si="32"/>
        <v>36</v>
      </c>
      <c r="AB78" s="71">
        <f t="shared" si="32"/>
        <v>36</v>
      </c>
      <c r="AC78" s="71">
        <f t="shared" si="32"/>
        <v>36</v>
      </c>
      <c r="AD78" s="71">
        <f t="shared" si="32"/>
        <v>36</v>
      </c>
      <c r="AE78" s="71">
        <f t="shared" si="32"/>
        <v>36</v>
      </c>
      <c r="AF78" s="71">
        <f t="shared" si="32"/>
        <v>36</v>
      </c>
      <c r="AG78" s="71">
        <f t="shared" si="32"/>
        <v>36</v>
      </c>
      <c r="AH78" s="71">
        <f t="shared" si="32"/>
        <v>36</v>
      </c>
      <c r="AI78" s="71">
        <f t="shared" si="32"/>
        <v>36</v>
      </c>
      <c r="AJ78" s="71">
        <f t="shared" si="32"/>
        <v>36</v>
      </c>
      <c r="AK78" s="71">
        <f t="shared" si="32"/>
        <v>36</v>
      </c>
      <c r="AL78" s="71">
        <f t="shared" si="32"/>
        <v>36</v>
      </c>
      <c r="AM78" s="71">
        <f t="shared" si="32"/>
        <v>36</v>
      </c>
      <c r="AN78" s="71">
        <f t="shared" si="32"/>
        <v>36</v>
      </c>
      <c r="AO78" s="71">
        <f t="shared" si="32"/>
        <v>36</v>
      </c>
      <c r="AP78" s="71">
        <f t="shared" si="32"/>
        <v>36</v>
      </c>
      <c r="AQ78" s="71">
        <f t="shared" si="32"/>
        <v>36</v>
      </c>
      <c r="AR78" s="71">
        <f>AR76+AR77</f>
        <v>36</v>
      </c>
      <c r="AS78" s="71">
        <f>AS76+AS77</f>
        <v>36</v>
      </c>
      <c r="AT78" s="79">
        <f>AT76+AT77</f>
        <v>22</v>
      </c>
      <c r="AU78" s="79" t="s">
        <v>33</v>
      </c>
      <c r="AV78" s="103">
        <v>0</v>
      </c>
      <c r="AW78" s="103">
        <v>0</v>
      </c>
      <c r="AX78" s="103">
        <v>0</v>
      </c>
      <c r="AY78" s="103">
        <v>0</v>
      </c>
      <c r="AZ78" s="103">
        <v>0</v>
      </c>
      <c r="BA78" s="103">
        <v>0</v>
      </c>
      <c r="BB78" s="103">
        <v>0</v>
      </c>
      <c r="BC78" s="103">
        <v>0</v>
      </c>
      <c r="BD78" s="103">
        <v>0</v>
      </c>
      <c r="BE78" s="188">
        <f>SUM(E78:AT78)</f>
        <v>1426</v>
      </c>
      <c r="BF78" s="188"/>
      <c r="BG78" s="78"/>
      <c r="BH78" s="107">
        <f>SUM(BH76:BH77)</f>
        <v>1426</v>
      </c>
      <c r="BI78" s="25"/>
      <c r="BJ78" s="25"/>
      <c r="BK78" s="26"/>
      <c r="BL78" s="26"/>
      <c r="BM78" s="26"/>
      <c r="BN78" s="26"/>
      <c r="BO78" s="25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5"/>
      <c r="CI78" s="26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</row>
    <row r="79" spans="1:207" s="27" customFormat="1" ht="54" customHeight="1" x14ac:dyDescent="0.2">
      <c r="A79" s="81"/>
      <c r="B79" s="82"/>
      <c r="C79" s="82"/>
      <c r="D79" s="82"/>
      <c r="E79" s="83"/>
      <c r="F79" s="83"/>
      <c r="G79" s="83"/>
      <c r="H79" s="154" t="s">
        <v>57</v>
      </c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4"/>
      <c r="AV79" s="84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25"/>
      <c r="BH79" s="25"/>
      <c r="BI79" s="25"/>
      <c r="BJ79" s="25"/>
      <c r="BK79" s="26"/>
      <c r="BL79" s="26"/>
      <c r="BM79" s="26"/>
      <c r="BN79" s="26"/>
      <c r="BO79" s="25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5"/>
      <c r="CI79" s="26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</row>
    <row r="80" spans="1:207" s="11" customFormat="1" ht="27.75" customHeight="1" x14ac:dyDescent="0.2">
      <c r="A80" s="85"/>
      <c r="B80" s="86"/>
      <c r="C80" s="86"/>
      <c r="D80" s="86"/>
      <c r="E80" s="155" t="s">
        <v>58</v>
      </c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8"/>
      <c r="AM80" s="89"/>
      <c r="AN80" s="89"/>
      <c r="AO80" s="88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21"/>
      <c r="BH80" s="21"/>
      <c r="BI80" s="21"/>
      <c r="BJ80" s="21"/>
      <c r="BK80" s="22"/>
      <c r="BL80" s="22"/>
      <c r="BM80" s="22"/>
      <c r="BN80" s="22"/>
      <c r="BO80" s="21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1"/>
      <c r="CI80" s="22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</row>
    <row r="81" spans="1:207" s="11" customFormat="1" ht="132" customHeight="1" x14ac:dyDescent="0.2">
      <c r="A81" s="62"/>
      <c r="B81" s="174" t="s">
        <v>1</v>
      </c>
      <c r="C81" s="174" t="s">
        <v>2</v>
      </c>
      <c r="D81" s="90" t="s">
        <v>109</v>
      </c>
      <c r="E81" s="175" t="s">
        <v>4</v>
      </c>
      <c r="F81" s="175"/>
      <c r="G81" s="175"/>
      <c r="H81" s="65" t="s">
        <v>94</v>
      </c>
      <c r="I81" s="133" t="s">
        <v>5</v>
      </c>
      <c r="J81" s="134"/>
      <c r="K81" s="135"/>
      <c r="L81" s="99" t="s">
        <v>110</v>
      </c>
      <c r="M81" s="130" t="s">
        <v>96</v>
      </c>
      <c r="N81" s="131"/>
      <c r="O81" s="131"/>
      <c r="P81" s="132"/>
      <c r="Q81" s="157" t="s">
        <v>6</v>
      </c>
      <c r="R81" s="157"/>
      <c r="S81" s="157"/>
      <c r="T81" s="157"/>
      <c r="U81" s="66" t="s">
        <v>98</v>
      </c>
      <c r="V81" s="67" t="s">
        <v>99</v>
      </c>
      <c r="W81" s="157" t="s">
        <v>7</v>
      </c>
      <c r="X81" s="157"/>
      <c r="Y81" s="157"/>
      <c r="Z81" s="68" t="s">
        <v>100</v>
      </c>
      <c r="AA81" s="159" t="s">
        <v>8</v>
      </c>
      <c r="AB81" s="160"/>
      <c r="AC81" s="104" t="s">
        <v>111</v>
      </c>
      <c r="AD81" s="124" t="s">
        <v>102</v>
      </c>
      <c r="AE81" s="125"/>
      <c r="AF81" s="125"/>
      <c r="AG81" s="126"/>
      <c r="AH81" s="65" t="s">
        <v>103</v>
      </c>
      <c r="AI81" s="127" t="s">
        <v>9</v>
      </c>
      <c r="AJ81" s="128"/>
      <c r="AK81" s="129"/>
      <c r="AL81" s="90" t="s">
        <v>104</v>
      </c>
      <c r="AM81" s="130" t="s">
        <v>105</v>
      </c>
      <c r="AN81" s="131"/>
      <c r="AO81" s="131"/>
      <c r="AP81" s="132"/>
      <c r="AQ81" s="130" t="s">
        <v>106</v>
      </c>
      <c r="AR81" s="131"/>
      <c r="AS81" s="131"/>
      <c r="AT81" s="132"/>
      <c r="AU81" s="69" t="s">
        <v>107</v>
      </c>
      <c r="AV81" s="133" t="s">
        <v>80</v>
      </c>
      <c r="AW81" s="134"/>
      <c r="AX81" s="135"/>
      <c r="AY81" s="99" t="s">
        <v>108</v>
      </c>
      <c r="AZ81" s="130" t="s">
        <v>81</v>
      </c>
      <c r="BA81" s="131"/>
      <c r="BB81" s="131"/>
      <c r="BC81" s="132"/>
      <c r="BD81" s="157" t="s">
        <v>82</v>
      </c>
      <c r="BE81" s="157"/>
      <c r="BF81" s="157"/>
      <c r="BG81" s="21"/>
      <c r="BH81" s="21"/>
      <c r="BI81" s="21"/>
      <c r="BJ81" s="21"/>
      <c r="BK81" s="22"/>
      <c r="BL81" s="22"/>
      <c r="BM81" s="22"/>
      <c r="BN81" s="22"/>
      <c r="BO81" s="21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1"/>
      <c r="CI81" s="22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</row>
    <row r="82" spans="1:207" s="11" customFormat="1" ht="14.25" customHeight="1" x14ac:dyDescent="0.2">
      <c r="A82" s="62"/>
      <c r="B82" s="174"/>
      <c r="C82" s="174"/>
      <c r="D82" s="173" t="s">
        <v>10</v>
      </c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64"/>
      <c r="BG82" s="21"/>
      <c r="BH82" s="21"/>
      <c r="BI82" s="21"/>
      <c r="BJ82" s="21"/>
      <c r="BK82" s="22"/>
      <c r="BL82" s="22"/>
      <c r="BM82" s="22"/>
      <c r="BN82" s="22"/>
      <c r="BO82" s="21"/>
      <c r="BP82" s="22"/>
      <c r="BQ82" s="22"/>
      <c r="BR82" s="22"/>
      <c r="BS82" s="22"/>
      <c r="BT82" s="22"/>
      <c r="BU82" s="22"/>
      <c r="BV82" s="22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8"/>
      <c r="CI82" s="14"/>
    </row>
    <row r="83" spans="1:207" s="11" customFormat="1" ht="21" customHeight="1" x14ac:dyDescent="0.2">
      <c r="A83" s="62"/>
      <c r="B83" s="174"/>
      <c r="C83" s="174"/>
      <c r="D83" s="91">
        <v>1</v>
      </c>
      <c r="E83" s="91">
        <v>2</v>
      </c>
      <c r="F83" s="91">
        <v>3</v>
      </c>
      <c r="G83" s="91">
        <v>4</v>
      </c>
      <c r="H83" s="91">
        <v>5</v>
      </c>
      <c r="I83" s="91">
        <v>6</v>
      </c>
      <c r="J83" s="91">
        <v>7</v>
      </c>
      <c r="K83" s="91">
        <v>8</v>
      </c>
      <c r="L83" s="91">
        <v>9</v>
      </c>
      <c r="M83" s="91">
        <v>10</v>
      </c>
      <c r="N83" s="91">
        <v>11</v>
      </c>
      <c r="O83" s="91">
        <v>12</v>
      </c>
      <c r="P83" s="91">
        <v>13</v>
      </c>
      <c r="Q83" s="91">
        <v>14</v>
      </c>
      <c r="R83" s="91">
        <v>15</v>
      </c>
      <c r="S83" s="91">
        <v>16</v>
      </c>
      <c r="T83" s="91">
        <v>17</v>
      </c>
      <c r="U83" s="91">
        <v>18</v>
      </c>
      <c r="V83" s="91">
        <v>19</v>
      </c>
      <c r="W83" s="91">
        <v>20</v>
      </c>
      <c r="X83" s="91">
        <v>21</v>
      </c>
      <c r="Y83" s="91">
        <v>22</v>
      </c>
      <c r="Z83" s="91">
        <v>23</v>
      </c>
      <c r="AA83" s="91">
        <v>24</v>
      </c>
      <c r="AB83" s="91">
        <v>25</v>
      </c>
      <c r="AC83" s="91">
        <v>26</v>
      </c>
      <c r="AD83" s="91">
        <v>27</v>
      </c>
      <c r="AE83" s="91">
        <v>28</v>
      </c>
      <c r="AF83" s="91">
        <v>29</v>
      </c>
      <c r="AG83" s="91">
        <v>30</v>
      </c>
      <c r="AH83" s="91">
        <v>31</v>
      </c>
      <c r="AI83" s="91">
        <v>32</v>
      </c>
      <c r="AJ83" s="91">
        <v>33</v>
      </c>
      <c r="AK83" s="91">
        <v>34</v>
      </c>
      <c r="AL83" s="91">
        <v>35</v>
      </c>
      <c r="AM83" s="91">
        <v>36</v>
      </c>
      <c r="AN83" s="91">
        <v>37</v>
      </c>
      <c r="AO83" s="91">
        <v>38</v>
      </c>
      <c r="AP83" s="91">
        <v>39</v>
      </c>
      <c r="AQ83" s="91">
        <v>40</v>
      </c>
      <c r="AR83" s="91">
        <v>41</v>
      </c>
      <c r="AS83" s="91">
        <v>42</v>
      </c>
      <c r="AT83" s="91">
        <v>43</v>
      </c>
      <c r="AU83" s="91">
        <v>44</v>
      </c>
      <c r="AV83" s="91">
        <v>45</v>
      </c>
      <c r="AW83" s="91">
        <v>46</v>
      </c>
      <c r="AX83" s="91">
        <v>47</v>
      </c>
      <c r="AY83" s="91">
        <v>48</v>
      </c>
      <c r="AZ83" s="91">
        <v>49</v>
      </c>
      <c r="BA83" s="91">
        <v>50</v>
      </c>
      <c r="BB83" s="91">
        <v>51</v>
      </c>
      <c r="BC83" s="91">
        <v>52</v>
      </c>
      <c r="BD83" s="191" t="s">
        <v>55</v>
      </c>
      <c r="BE83" s="191"/>
      <c r="BF83" s="191"/>
      <c r="BG83" s="21"/>
      <c r="BH83" s="21"/>
      <c r="BI83" s="21"/>
      <c r="BJ83" s="21"/>
      <c r="BK83" s="22"/>
      <c r="BL83" s="22"/>
      <c r="BM83" s="22"/>
      <c r="BN83" s="22"/>
      <c r="BO83" s="21"/>
      <c r="BP83" s="22"/>
      <c r="BQ83" s="22"/>
      <c r="BR83" s="22"/>
      <c r="BS83" s="22"/>
      <c r="BT83" s="22"/>
      <c r="BU83" s="22"/>
      <c r="BV83" s="22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8"/>
      <c r="CI83" s="14"/>
    </row>
    <row r="84" spans="1:207" s="11" customFormat="1" ht="65.25" customHeight="1" x14ac:dyDescent="0.2">
      <c r="A84" s="62"/>
      <c r="B84" s="46" t="s">
        <v>24</v>
      </c>
      <c r="C84" s="46" t="s">
        <v>25</v>
      </c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46" t="s">
        <v>55</v>
      </c>
      <c r="S84" s="46" t="s">
        <v>55</v>
      </c>
      <c r="T84" s="46" t="s">
        <v>117</v>
      </c>
      <c r="U84" s="103">
        <v>0</v>
      </c>
      <c r="V84" s="103">
        <v>0</v>
      </c>
      <c r="W84" s="92"/>
      <c r="X84" s="92"/>
      <c r="Y84" s="92"/>
      <c r="Z84" s="92"/>
      <c r="AA84" s="92"/>
      <c r="AB84" s="92"/>
      <c r="AC84" s="92"/>
      <c r="AD84" s="92"/>
      <c r="AE84" s="92" t="s">
        <v>118</v>
      </c>
      <c r="AF84" s="92"/>
      <c r="AG84" s="46" t="s">
        <v>83</v>
      </c>
      <c r="AH84" s="46"/>
      <c r="AI84" s="46" t="s">
        <v>51</v>
      </c>
      <c r="AJ84" s="92"/>
      <c r="AK84" s="92"/>
      <c r="AL84" s="46"/>
      <c r="AM84" s="46"/>
      <c r="AN84" s="46"/>
      <c r="AO84" s="92"/>
      <c r="AP84" s="46"/>
      <c r="AQ84" s="92"/>
      <c r="AR84" s="32"/>
      <c r="AS84" s="79" t="s">
        <v>33</v>
      </c>
      <c r="AT84" s="79" t="s">
        <v>33</v>
      </c>
      <c r="AU84" s="103">
        <v>0</v>
      </c>
      <c r="AV84" s="103">
        <v>0</v>
      </c>
      <c r="AW84" s="103">
        <v>0</v>
      </c>
      <c r="AX84" s="103">
        <v>0</v>
      </c>
      <c r="AY84" s="103">
        <v>0</v>
      </c>
      <c r="AZ84" s="103">
        <v>0</v>
      </c>
      <c r="BA84" s="103">
        <v>0</v>
      </c>
      <c r="BB84" s="103">
        <v>0</v>
      </c>
      <c r="BC84" s="103">
        <v>0</v>
      </c>
      <c r="BD84" s="176" t="s">
        <v>119</v>
      </c>
      <c r="BE84" s="176"/>
      <c r="BF84" s="176"/>
      <c r="BG84" s="18"/>
      <c r="BH84" s="18"/>
      <c r="BI84" s="18"/>
      <c r="BJ84" s="18"/>
      <c r="BK84" s="14"/>
      <c r="BL84" s="14"/>
      <c r="BM84" s="14"/>
      <c r="BN84" s="14"/>
      <c r="BO84" s="18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8"/>
      <c r="CI84" s="14"/>
    </row>
    <row r="85" spans="1:207" s="11" customFormat="1" ht="28.5" customHeight="1" x14ac:dyDescent="0.2">
      <c r="A85" s="62"/>
      <c r="B85" s="33" t="s">
        <v>27</v>
      </c>
      <c r="C85" s="33" t="s">
        <v>28</v>
      </c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103">
        <v>0</v>
      </c>
      <c r="V85" s="103">
        <v>0</v>
      </c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 t="s">
        <v>48</v>
      </c>
      <c r="AH85" s="57"/>
      <c r="AI85" s="93"/>
      <c r="AJ85" s="93"/>
      <c r="AK85" s="93"/>
      <c r="AL85" s="93"/>
      <c r="AM85" s="93"/>
      <c r="AN85" s="93"/>
      <c r="AO85" s="93"/>
      <c r="AP85" s="57"/>
      <c r="AQ85" s="93"/>
      <c r="AR85" s="36" t="s">
        <v>55</v>
      </c>
      <c r="AS85" s="79" t="s">
        <v>33</v>
      </c>
      <c r="AT85" s="79" t="s">
        <v>33</v>
      </c>
      <c r="AU85" s="103">
        <v>0</v>
      </c>
      <c r="AV85" s="103">
        <v>0</v>
      </c>
      <c r="AW85" s="103">
        <v>0</v>
      </c>
      <c r="AX85" s="103">
        <v>0</v>
      </c>
      <c r="AY85" s="103">
        <v>0</v>
      </c>
      <c r="AZ85" s="103">
        <v>0</v>
      </c>
      <c r="BA85" s="103">
        <v>0</v>
      </c>
      <c r="BB85" s="103">
        <v>0</v>
      </c>
      <c r="BC85" s="103">
        <v>0</v>
      </c>
      <c r="BD85" s="149" t="s">
        <v>48</v>
      </c>
      <c r="BE85" s="149"/>
      <c r="BF85" s="149"/>
      <c r="BG85" s="18"/>
      <c r="BH85" s="18"/>
      <c r="BI85" s="18"/>
      <c r="BJ85" s="18"/>
      <c r="BK85" s="14"/>
      <c r="BL85" s="14"/>
      <c r="BM85" s="14"/>
      <c r="BN85" s="14"/>
      <c r="BO85" s="18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8"/>
      <c r="CI85" s="14"/>
    </row>
    <row r="86" spans="1:207" s="11" customFormat="1" ht="25.5" customHeight="1" x14ac:dyDescent="0.2">
      <c r="A86" s="62"/>
      <c r="B86" s="33" t="s">
        <v>29</v>
      </c>
      <c r="C86" s="33" t="s">
        <v>17</v>
      </c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 t="s">
        <v>55</v>
      </c>
      <c r="T86" s="57"/>
      <c r="U86" s="103">
        <v>0</v>
      </c>
      <c r="V86" s="103">
        <v>0</v>
      </c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 t="s">
        <v>48</v>
      </c>
      <c r="AH86" s="57"/>
      <c r="AI86" s="93"/>
      <c r="AJ86" s="93"/>
      <c r="AK86" s="93"/>
      <c r="AL86" s="93"/>
      <c r="AM86" s="93"/>
      <c r="AN86" s="93"/>
      <c r="AO86" s="93"/>
      <c r="AP86" s="57"/>
      <c r="AQ86" s="93"/>
      <c r="AR86" s="36"/>
      <c r="AS86" s="79" t="s">
        <v>33</v>
      </c>
      <c r="AT86" s="79" t="s">
        <v>33</v>
      </c>
      <c r="AU86" s="103">
        <v>0</v>
      </c>
      <c r="AV86" s="103">
        <v>0</v>
      </c>
      <c r="AW86" s="103">
        <v>0</v>
      </c>
      <c r="AX86" s="103">
        <v>0</v>
      </c>
      <c r="AY86" s="103">
        <v>0</v>
      </c>
      <c r="AZ86" s="103">
        <v>0</v>
      </c>
      <c r="BA86" s="103">
        <v>0</v>
      </c>
      <c r="BB86" s="103">
        <v>0</v>
      </c>
      <c r="BC86" s="103">
        <v>0</v>
      </c>
      <c r="BD86" s="149" t="s">
        <v>48</v>
      </c>
      <c r="BE86" s="149"/>
      <c r="BF86" s="149"/>
      <c r="BG86" s="18"/>
      <c r="BH86" s="18"/>
      <c r="BI86" s="18"/>
      <c r="BJ86" s="18"/>
      <c r="BK86" s="14"/>
      <c r="BL86" s="14"/>
      <c r="BM86" s="14"/>
      <c r="BN86" s="14"/>
      <c r="BO86" s="18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8"/>
      <c r="CI86" s="14"/>
    </row>
    <row r="87" spans="1:207" s="11" customFormat="1" ht="42" customHeight="1" x14ac:dyDescent="0.2">
      <c r="A87" s="62"/>
      <c r="B87" s="33" t="s">
        <v>59</v>
      </c>
      <c r="C87" s="33" t="s">
        <v>45</v>
      </c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103">
        <v>0</v>
      </c>
      <c r="V87" s="103">
        <v>0</v>
      </c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35"/>
      <c r="AS87" s="79" t="s">
        <v>33</v>
      </c>
      <c r="AT87" s="79" t="s">
        <v>33</v>
      </c>
      <c r="AU87" s="103">
        <v>0</v>
      </c>
      <c r="AV87" s="103">
        <v>0</v>
      </c>
      <c r="AW87" s="103">
        <v>0</v>
      </c>
      <c r="AX87" s="103">
        <v>0</v>
      </c>
      <c r="AY87" s="103">
        <v>0</v>
      </c>
      <c r="AZ87" s="103">
        <v>0</v>
      </c>
      <c r="BA87" s="103">
        <v>0</v>
      </c>
      <c r="BB87" s="103">
        <v>0</v>
      </c>
      <c r="BC87" s="103">
        <v>0</v>
      </c>
      <c r="BD87" s="183" t="s">
        <v>55</v>
      </c>
      <c r="BE87" s="183"/>
      <c r="BF87" s="183"/>
      <c r="BG87" s="18"/>
      <c r="BH87" s="18"/>
      <c r="BI87" s="18"/>
      <c r="BJ87" s="18"/>
      <c r="BK87" s="14"/>
      <c r="BL87" s="14"/>
      <c r="BM87" s="14"/>
      <c r="BN87" s="14"/>
      <c r="BO87" s="18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8"/>
      <c r="CI87" s="14"/>
    </row>
    <row r="88" spans="1:207" s="11" customFormat="1" ht="28.5" customHeight="1" x14ac:dyDescent="0.2">
      <c r="A88" s="62"/>
      <c r="B88" s="33" t="s">
        <v>39</v>
      </c>
      <c r="C88" s="33" t="s">
        <v>30</v>
      </c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 t="s">
        <v>55</v>
      </c>
      <c r="S88" s="57"/>
      <c r="T88" s="57" t="s">
        <v>115</v>
      </c>
      <c r="U88" s="103">
        <v>0</v>
      </c>
      <c r="V88" s="103">
        <v>0</v>
      </c>
      <c r="W88" s="57"/>
      <c r="X88" s="57"/>
      <c r="Y88" s="57"/>
      <c r="Z88" s="57"/>
      <c r="AA88" s="57"/>
      <c r="AB88" s="57"/>
      <c r="AC88" s="57"/>
      <c r="AD88" s="57"/>
      <c r="AE88" s="57" t="s">
        <v>115</v>
      </c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35"/>
      <c r="AS88" s="79" t="s">
        <v>33</v>
      </c>
      <c r="AT88" s="79" t="s">
        <v>33</v>
      </c>
      <c r="AU88" s="103">
        <v>0</v>
      </c>
      <c r="AV88" s="103">
        <v>0</v>
      </c>
      <c r="AW88" s="103">
        <v>0</v>
      </c>
      <c r="AX88" s="103">
        <v>0</v>
      </c>
      <c r="AY88" s="103">
        <v>0</v>
      </c>
      <c r="AZ88" s="103">
        <v>0</v>
      </c>
      <c r="BA88" s="103">
        <v>0</v>
      </c>
      <c r="BB88" s="103">
        <v>0</v>
      </c>
      <c r="BC88" s="103">
        <v>0</v>
      </c>
      <c r="BD88" s="149" t="s">
        <v>116</v>
      </c>
      <c r="BE88" s="149"/>
      <c r="BF88" s="149"/>
      <c r="BG88" s="18"/>
      <c r="BH88" s="18"/>
      <c r="BI88" s="18"/>
      <c r="BJ88" s="18"/>
      <c r="BK88" s="14"/>
      <c r="BL88" s="14"/>
      <c r="BM88" s="14"/>
      <c r="BN88" s="14"/>
      <c r="BO88" s="18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8"/>
      <c r="CI88" s="14"/>
    </row>
    <row r="89" spans="1:207" s="11" customFormat="1" ht="40.5" customHeight="1" x14ac:dyDescent="0.2">
      <c r="A89" s="62"/>
      <c r="B89" s="33" t="s">
        <v>61</v>
      </c>
      <c r="C89" s="33" t="s">
        <v>37</v>
      </c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103">
        <v>0</v>
      </c>
      <c r="V89" s="103">
        <v>0</v>
      </c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 t="s">
        <v>48</v>
      </c>
      <c r="AJ89" s="57"/>
      <c r="AK89" s="57"/>
      <c r="AL89" s="57"/>
      <c r="AM89" s="57"/>
      <c r="AN89" s="57"/>
      <c r="AO89" s="57"/>
      <c r="AP89" s="57"/>
      <c r="AQ89" s="57"/>
      <c r="AR89" s="35"/>
      <c r="AS89" s="79" t="s">
        <v>33</v>
      </c>
      <c r="AT89" s="79" t="s">
        <v>33</v>
      </c>
      <c r="AU89" s="103">
        <v>0</v>
      </c>
      <c r="AV89" s="103">
        <v>0</v>
      </c>
      <c r="AW89" s="103">
        <v>0</v>
      </c>
      <c r="AX89" s="103">
        <v>0</v>
      </c>
      <c r="AY89" s="103">
        <v>0</v>
      </c>
      <c r="AZ89" s="103">
        <v>0</v>
      </c>
      <c r="BA89" s="103">
        <v>0</v>
      </c>
      <c r="BB89" s="103">
        <v>0</v>
      </c>
      <c r="BC89" s="103">
        <v>0</v>
      </c>
      <c r="BD89" s="149" t="s">
        <v>48</v>
      </c>
      <c r="BE89" s="149"/>
      <c r="BF89" s="149"/>
      <c r="BG89" s="18"/>
      <c r="BH89" s="18"/>
      <c r="BI89" s="18"/>
      <c r="BJ89" s="18"/>
      <c r="BK89" s="14"/>
      <c r="BL89" s="14"/>
      <c r="BM89" s="14"/>
      <c r="BN89" s="14"/>
      <c r="BO89" s="18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8"/>
      <c r="CI89" s="14"/>
    </row>
    <row r="90" spans="1:207" s="11" customFormat="1" ht="38.25" customHeight="1" x14ac:dyDescent="0.2">
      <c r="A90" s="62"/>
      <c r="B90" s="33" t="s">
        <v>77</v>
      </c>
      <c r="C90" s="33" t="s">
        <v>40</v>
      </c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 t="s">
        <v>55</v>
      </c>
      <c r="S90" s="57" t="s">
        <v>55</v>
      </c>
      <c r="T90" s="57" t="s">
        <v>48</v>
      </c>
      <c r="U90" s="103">
        <v>0</v>
      </c>
      <c r="V90" s="103">
        <v>0</v>
      </c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35"/>
      <c r="AS90" s="79" t="s">
        <v>33</v>
      </c>
      <c r="AT90" s="79" t="s">
        <v>33</v>
      </c>
      <c r="AU90" s="103">
        <v>0</v>
      </c>
      <c r="AV90" s="103">
        <v>0</v>
      </c>
      <c r="AW90" s="103">
        <v>0</v>
      </c>
      <c r="AX90" s="103">
        <v>0</v>
      </c>
      <c r="AY90" s="103">
        <v>0</v>
      </c>
      <c r="AZ90" s="103">
        <v>0</v>
      </c>
      <c r="BA90" s="103">
        <v>0</v>
      </c>
      <c r="BB90" s="103">
        <v>0</v>
      </c>
      <c r="BC90" s="103">
        <v>0</v>
      </c>
      <c r="BD90" s="149" t="s">
        <v>48</v>
      </c>
      <c r="BE90" s="149"/>
      <c r="BF90" s="149"/>
      <c r="BG90" s="18"/>
      <c r="BH90" s="18"/>
      <c r="BI90" s="18"/>
      <c r="BJ90" s="18"/>
      <c r="BK90" s="14"/>
      <c r="BL90" s="14"/>
      <c r="BM90" s="14"/>
      <c r="BN90" s="14"/>
      <c r="BO90" s="18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8"/>
      <c r="CI90" s="14"/>
    </row>
    <row r="91" spans="1:207" s="11" customFormat="1" ht="42" customHeight="1" x14ac:dyDescent="0.2">
      <c r="A91" s="64"/>
      <c r="B91" s="46" t="s">
        <v>23</v>
      </c>
      <c r="C91" s="46" t="s">
        <v>54</v>
      </c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46" t="s">
        <v>51</v>
      </c>
      <c r="U91" s="103">
        <v>0</v>
      </c>
      <c r="V91" s="103">
        <v>0</v>
      </c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46" t="s">
        <v>51</v>
      </c>
      <c r="AJ91" s="46" t="s">
        <v>49</v>
      </c>
      <c r="AK91" s="46"/>
      <c r="AL91" s="46"/>
      <c r="AM91" s="92" t="s">
        <v>49</v>
      </c>
      <c r="AN91" s="92"/>
      <c r="AO91" s="46" t="s">
        <v>51</v>
      </c>
      <c r="AP91" s="46" t="s">
        <v>55</v>
      </c>
      <c r="AQ91" s="92"/>
      <c r="AR91" s="32"/>
      <c r="AS91" s="79" t="s">
        <v>33</v>
      </c>
      <c r="AT91" s="79" t="s">
        <v>33</v>
      </c>
      <c r="AU91" s="103">
        <v>0</v>
      </c>
      <c r="AV91" s="103">
        <v>0</v>
      </c>
      <c r="AW91" s="103">
        <v>0</v>
      </c>
      <c r="AX91" s="103">
        <v>0</v>
      </c>
      <c r="AY91" s="103">
        <v>0</v>
      </c>
      <c r="AZ91" s="103">
        <v>0</v>
      </c>
      <c r="BA91" s="103">
        <v>0</v>
      </c>
      <c r="BB91" s="103">
        <v>0</v>
      </c>
      <c r="BC91" s="103">
        <v>0</v>
      </c>
      <c r="BD91" s="200" t="s">
        <v>120</v>
      </c>
      <c r="BE91" s="200"/>
      <c r="BF91" s="200"/>
      <c r="BG91" s="18"/>
      <c r="BH91" s="18"/>
      <c r="BI91" s="18"/>
      <c r="BJ91" s="18"/>
      <c r="BK91" s="14"/>
      <c r="BL91" s="14"/>
      <c r="BM91" s="14"/>
      <c r="BN91" s="14"/>
      <c r="BO91" s="18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8"/>
      <c r="CI91" s="14"/>
    </row>
    <row r="92" spans="1:207" s="11" customFormat="1" ht="30" customHeight="1" x14ac:dyDescent="0.2">
      <c r="A92" s="153" t="s">
        <v>0</v>
      </c>
      <c r="B92" s="33" t="s">
        <v>31</v>
      </c>
      <c r="C92" s="33" t="s">
        <v>62</v>
      </c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103">
        <v>0</v>
      </c>
      <c r="V92" s="103">
        <v>0</v>
      </c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 t="s">
        <v>50</v>
      </c>
      <c r="AN92" s="93"/>
      <c r="AO92" s="93"/>
      <c r="AP92" s="57"/>
      <c r="AQ92" s="93"/>
      <c r="AR92" s="36"/>
      <c r="AS92" s="79" t="s">
        <v>33</v>
      </c>
      <c r="AT92" s="79" t="s">
        <v>33</v>
      </c>
      <c r="AU92" s="103">
        <v>0</v>
      </c>
      <c r="AV92" s="103">
        <v>0</v>
      </c>
      <c r="AW92" s="103">
        <v>0</v>
      </c>
      <c r="AX92" s="103">
        <v>0</v>
      </c>
      <c r="AY92" s="103">
        <v>0</v>
      </c>
      <c r="AZ92" s="103">
        <v>0</v>
      </c>
      <c r="BA92" s="103">
        <v>0</v>
      </c>
      <c r="BB92" s="103">
        <v>0</v>
      </c>
      <c r="BC92" s="103">
        <v>0</v>
      </c>
      <c r="BD92" s="149" t="s">
        <v>49</v>
      </c>
      <c r="BE92" s="149"/>
      <c r="BF92" s="149"/>
      <c r="BG92" s="12"/>
    </row>
    <row r="93" spans="1:207" s="11" customFormat="1" ht="32.25" customHeight="1" x14ac:dyDescent="0.2">
      <c r="A93" s="153"/>
      <c r="B93" s="33" t="s">
        <v>78</v>
      </c>
      <c r="C93" s="33" t="s">
        <v>63</v>
      </c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103">
        <v>0</v>
      </c>
      <c r="V93" s="103">
        <v>0</v>
      </c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 t="s">
        <v>48</v>
      </c>
      <c r="AP93" s="57"/>
      <c r="AQ93" s="93"/>
      <c r="AR93" s="36"/>
      <c r="AS93" s="79" t="s">
        <v>33</v>
      </c>
      <c r="AT93" s="79" t="s">
        <v>33</v>
      </c>
      <c r="AU93" s="103">
        <v>0</v>
      </c>
      <c r="AV93" s="103">
        <v>0</v>
      </c>
      <c r="AW93" s="103">
        <v>0</v>
      </c>
      <c r="AX93" s="103">
        <v>0</v>
      </c>
      <c r="AY93" s="103">
        <v>0</v>
      </c>
      <c r="AZ93" s="103">
        <v>0</v>
      </c>
      <c r="BA93" s="103">
        <v>0</v>
      </c>
      <c r="BB93" s="103">
        <v>0</v>
      </c>
      <c r="BC93" s="103">
        <v>0</v>
      </c>
      <c r="BD93" s="149" t="s">
        <v>51</v>
      </c>
      <c r="BE93" s="149"/>
      <c r="BF93" s="149"/>
      <c r="BG93" s="12"/>
      <c r="BH93" s="12"/>
      <c r="BI93" s="12"/>
      <c r="BJ93" s="12"/>
      <c r="BK93" s="13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3"/>
    </row>
    <row r="94" spans="1:207" s="11" customFormat="1" ht="34.5" customHeight="1" x14ac:dyDescent="0.2">
      <c r="A94" s="56"/>
      <c r="B94" s="33" t="s">
        <v>79</v>
      </c>
      <c r="C94" s="33" t="s">
        <v>64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103">
        <v>0</v>
      </c>
      <c r="V94" s="103">
        <v>0</v>
      </c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 t="s">
        <v>50</v>
      </c>
      <c r="AK94" s="93"/>
      <c r="AL94" s="93"/>
      <c r="AM94" s="93"/>
      <c r="AN94" s="93"/>
      <c r="AO94" s="93"/>
      <c r="AP94" s="57"/>
      <c r="AQ94" s="93"/>
      <c r="AR94" s="36"/>
      <c r="AS94" s="79" t="s">
        <v>33</v>
      </c>
      <c r="AT94" s="79" t="s">
        <v>33</v>
      </c>
      <c r="AU94" s="103">
        <v>0</v>
      </c>
      <c r="AV94" s="103">
        <v>0</v>
      </c>
      <c r="AW94" s="103">
        <v>0</v>
      </c>
      <c r="AX94" s="103">
        <v>0</v>
      </c>
      <c r="AY94" s="103">
        <v>0</v>
      </c>
      <c r="AZ94" s="103">
        <v>0</v>
      </c>
      <c r="BA94" s="103">
        <v>0</v>
      </c>
      <c r="BB94" s="103">
        <v>0</v>
      </c>
      <c r="BC94" s="103">
        <v>0</v>
      </c>
      <c r="BD94" s="149" t="s">
        <v>49</v>
      </c>
      <c r="BE94" s="149"/>
      <c r="BF94" s="149"/>
      <c r="BG94" s="12"/>
      <c r="BH94" s="12"/>
      <c r="BI94" s="12"/>
      <c r="BJ94" s="12"/>
      <c r="BK94" s="13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3"/>
    </row>
    <row r="95" spans="1:207" s="11" customFormat="1" ht="34.5" customHeight="1" x14ac:dyDescent="0.2">
      <c r="A95" s="56"/>
      <c r="B95" s="33" t="s">
        <v>112</v>
      </c>
      <c r="C95" s="33" t="s">
        <v>113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 t="s">
        <v>48</v>
      </c>
      <c r="U95" s="103">
        <v>0</v>
      </c>
      <c r="V95" s="103">
        <v>0</v>
      </c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57"/>
      <c r="AQ95" s="93"/>
      <c r="AR95" s="36"/>
      <c r="AS95" s="79" t="s">
        <v>33</v>
      </c>
      <c r="AT95" s="79" t="s">
        <v>33</v>
      </c>
      <c r="AU95" s="103">
        <v>0</v>
      </c>
      <c r="AV95" s="103">
        <v>0</v>
      </c>
      <c r="AW95" s="103">
        <v>0</v>
      </c>
      <c r="AX95" s="103">
        <v>0</v>
      </c>
      <c r="AY95" s="103">
        <v>0</v>
      </c>
      <c r="AZ95" s="103">
        <v>0</v>
      </c>
      <c r="BA95" s="103">
        <v>0</v>
      </c>
      <c r="BB95" s="103">
        <v>0</v>
      </c>
      <c r="BC95" s="103">
        <v>0</v>
      </c>
      <c r="BD95" s="201" t="s">
        <v>51</v>
      </c>
      <c r="BE95" s="202"/>
      <c r="BF95" s="203"/>
      <c r="BG95" s="12"/>
      <c r="BH95" s="12"/>
      <c r="BI95" s="12"/>
      <c r="BJ95" s="12"/>
      <c r="BK95" s="13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3"/>
    </row>
    <row r="96" spans="1:207" s="11" customFormat="1" ht="77.25" customHeight="1" x14ac:dyDescent="0.2">
      <c r="A96" s="45"/>
      <c r="B96" s="33" t="s">
        <v>114</v>
      </c>
      <c r="C96" s="33" t="s">
        <v>60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103">
        <v>0</v>
      </c>
      <c r="V96" s="103">
        <v>0</v>
      </c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 t="s">
        <v>48</v>
      </c>
      <c r="AJ96" s="93"/>
      <c r="AK96" s="93"/>
      <c r="AL96" s="93"/>
      <c r="AM96" s="93"/>
      <c r="AN96" s="93"/>
      <c r="AO96" s="93"/>
      <c r="AP96" s="57"/>
      <c r="AQ96" s="93"/>
      <c r="AR96" s="36"/>
      <c r="AS96" s="79" t="s">
        <v>33</v>
      </c>
      <c r="AT96" s="79" t="s">
        <v>33</v>
      </c>
      <c r="AU96" s="103">
        <v>0</v>
      </c>
      <c r="AV96" s="103">
        <v>0</v>
      </c>
      <c r="AW96" s="103">
        <v>0</v>
      </c>
      <c r="AX96" s="103">
        <v>0</v>
      </c>
      <c r="AY96" s="103">
        <v>0</v>
      </c>
      <c r="AZ96" s="103">
        <v>0</v>
      </c>
      <c r="BA96" s="103">
        <v>0</v>
      </c>
      <c r="BB96" s="103">
        <v>0</v>
      </c>
      <c r="BC96" s="103">
        <v>0</v>
      </c>
      <c r="BD96" s="149" t="s">
        <v>51</v>
      </c>
      <c r="BE96" s="149"/>
      <c r="BF96" s="149"/>
      <c r="BG96" s="18"/>
      <c r="BH96" s="18"/>
      <c r="BI96" s="18"/>
      <c r="BJ96" s="18"/>
      <c r="BK96" s="14"/>
      <c r="BL96" s="14"/>
      <c r="BM96" s="14"/>
      <c r="BN96" s="14"/>
      <c r="BO96" s="18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8"/>
      <c r="CI96" s="14"/>
    </row>
    <row r="97" spans="1:87" s="11" customFormat="1" ht="41.25" customHeight="1" x14ac:dyDescent="0.2">
      <c r="A97" s="45"/>
      <c r="B97" s="46" t="s">
        <v>13</v>
      </c>
      <c r="C97" s="46" t="s">
        <v>26</v>
      </c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103">
        <v>0</v>
      </c>
      <c r="V97" s="103">
        <v>0</v>
      </c>
      <c r="W97" s="92"/>
      <c r="X97" s="92"/>
      <c r="Y97" s="92"/>
      <c r="Z97" s="92"/>
      <c r="AA97" s="92"/>
      <c r="AB97" s="46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47" t="s">
        <v>51</v>
      </c>
      <c r="AS97" s="94" t="s">
        <v>124</v>
      </c>
      <c r="AT97" s="79" t="s">
        <v>49</v>
      </c>
      <c r="AU97" s="103">
        <v>0</v>
      </c>
      <c r="AV97" s="103">
        <v>0</v>
      </c>
      <c r="AW97" s="103">
        <v>0</v>
      </c>
      <c r="AX97" s="103">
        <v>0</v>
      </c>
      <c r="AY97" s="103">
        <v>0</v>
      </c>
      <c r="AZ97" s="103">
        <v>0</v>
      </c>
      <c r="BA97" s="103">
        <v>0</v>
      </c>
      <c r="BB97" s="103">
        <v>0</v>
      </c>
      <c r="BC97" s="103">
        <v>0</v>
      </c>
      <c r="BD97" s="178" t="s">
        <v>125</v>
      </c>
      <c r="BE97" s="178"/>
      <c r="BF97" s="178"/>
      <c r="BG97" s="18"/>
      <c r="BH97" s="18"/>
      <c r="BI97" s="18"/>
      <c r="BJ97" s="18"/>
      <c r="BK97" s="14"/>
      <c r="BL97" s="14"/>
      <c r="BM97" s="14"/>
      <c r="BN97" s="14"/>
      <c r="BO97" s="18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8"/>
      <c r="CI97" s="14"/>
    </row>
    <row r="98" spans="1:87" s="11" customFormat="1" ht="133.5" customHeight="1" x14ac:dyDescent="0.2">
      <c r="A98" s="45"/>
      <c r="B98" s="94" t="s">
        <v>18</v>
      </c>
      <c r="C98" s="94" t="s">
        <v>65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103">
        <v>0</v>
      </c>
      <c r="V98" s="103">
        <v>0</v>
      </c>
      <c r="W98" s="79"/>
      <c r="X98" s="79"/>
      <c r="Y98" s="79"/>
      <c r="Z98" s="79"/>
      <c r="AA98" s="79"/>
      <c r="AB98" s="94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 t="s">
        <v>55</v>
      </c>
      <c r="AP98" s="94" t="s">
        <v>55</v>
      </c>
      <c r="AQ98" s="94" t="s">
        <v>55</v>
      </c>
      <c r="AR98" s="95"/>
      <c r="AS98" s="79" t="s">
        <v>49</v>
      </c>
      <c r="AT98" s="79" t="s">
        <v>33</v>
      </c>
      <c r="AU98" s="103">
        <v>0</v>
      </c>
      <c r="AV98" s="103">
        <v>0</v>
      </c>
      <c r="AW98" s="103">
        <v>0</v>
      </c>
      <c r="AX98" s="103">
        <v>0</v>
      </c>
      <c r="AY98" s="103">
        <v>0</v>
      </c>
      <c r="AZ98" s="103">
        <v>0</v>
      </c>
      <c r="BA98" s="103">
        <v>0</v>
      </c>
      <c r="BB98" s="103">
        <v>0</v>
      </c>
      <c r="BC98" s="103">
        <v>0</v>
      </c>
      <c r="BD98" s="179" t="s">
        <v>49</v>
      </c>
      <c r="BE98" s="179"/>
      <c r="BF98" s="179"/>
      <c r="BG98" s="18"/>
      <c r="BH98" s="18"/>
      <c r="BI98" s="18"/>
      <c r="BJ98" s="18"/>
      <c r="BK98" s="14"/>
      <c r="BL98" s="14"/>
      <c r="BM98" s="14"/>
      <c r="BN98" s="14"/>
      <c r="BO98" s="18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8"/>
      <c r="CI98" s="14"/>
    </row>
    <row r="99" spans="1:87" s="11" customFormat="1" ht="27.75" customHeight="1" x14ac:dyDescent="0.2">
      <c r="A99" s="45"/>
      <c r="B99" s="33"/>
      <c r="C99" s="33" t="s">
        <v>84</v>
      </c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103">
        <v>0</v>
      </c>
      <c r="V99" s="103">
        <v>0</v>
      </c>
      <c r="W99" s="73"/>
      <c r="X99" s="73"/>
      <c r="Y99" s="73"/>
      <c r="Z99" s="73"/>
      <c r="AA99" s="73"/>
      <c r="AB99" s="3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33" t="s">
        <v>55</v>
      </c>
      <c r="AQ99" s="33" t="s">
        <v>55</v>
      </c>
      <c r="AR99" s="50"/>
      <c r="AS99" s="79" t="s">
        <v>33</v>
      </c>
      <c r="AT99" s="79" t="s">
        <v>33</v>
      </c>
      <c r="AU99" s="103">
        <v>0</v>
      </c>
      <c r="AV99" s="103">
        <v>0</v>
      </c>
      <c r="AW99" s="103">
        <v>0</v>
      </c>
      <c r="AX99" s="103">
        <v>0</v>
      </c>
      <c r="AY99" s="103">
        <v>0</v>
      </c>
      <c r="AZ99" s="103">
        <v>0</v>
      </c>
      <c r="BA99" s="103">
        <v>0</v>
      </c>
      <c r="BB99" s="103">
        <v>0</v>
      </c>
      <c r="BC99" s="103">
        <v>0</v>
      </c>
      <c r="BD99" s="180"/>
      <c r="BE99" s="180"/>
      <c r="BF99" s="180"/>
      <c r="BG99" s="18"/>
      <c r="BH99" s="18"/>
      <c r="BI99" s="18"/>
      <c r="BJ99" s="18"/>
      <c r="BK99" s="14"/>
      <c r="BL99" s="14"/>
      <c r="BM99" s="14"/>
      <c r="BN99" s="14"/>
      <c r="BO99" s="18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8"/>
      <c r="CI99" s="14"/>
    </row>
    <row r="100" spans="1:87" s="11" customFormat="1" ht="33" customHeight="1" x14ac:dyDescent="0.2">
      <c r="A100" s="45"/>
      <c r="B100" s="33" t="s">
        <v>19</v>
      </c>
      <c r="C100" s="33" t="s">
        <v>87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103">
        <v>0</v>
      </c>
      <c r="V100" s="103">
        <v>0</v>
      </c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 t="s">
        <v>55</v>
      </c>
      <c r="AP100" s="57"/>
      <c r="AQ100" s="57" t="s">
        <v>55</v>
      </c>
      <c r="AR100" s="35"/>
      <c r="AS100" s="79" t="s">
        <v>50</v>
      </c>
      <c r="AT100" s="79" t="s">
        <v>33</v>
      </c>
      <c r="AU100" s="103">
        <v>0</v>
      </c>
      <c r="AV100" s="103">
        <v>0</v>
      </c>
      <c r="AW100" s="103">
        <v>0</v>
      </c>
      <c r="AX100" s="103">
        <v>0</v>
      </c>
      <c r="AY100" s="103">
        <v>0</v>
      </c>
      <c r="AZ100" s="103">
        <v>0</v>
      </c>
      <c r="BA100" s="103">
        <v>0</v>
      </c>
      <c r="BB100" s="103">
        <v>0</v>
      </c>
      <c r="BC100" s="103">
        <v>0</v>
      </c>
      <c r="BD100" s="181" t="s">
        <v>50</v>
      </c>
      <c r="BE100" s="181"/>
      <c r="BF100" s="181"/>
      <c r="BG100" s="18"/>
      <c r="BH100" s="18"/>
      <c r="BI100" s="18"/>
      <c r="BJ100" s="18"/>
      <c r="BK100" s="14"/>
      <c r="BL100" s="14"/>
      <c r="BM100" s="14"/>
      <c r="BN100" s="14"/>
      <c r="BO100" s="18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8"/>
      <c r="CI100" s="14"/>
    </row>
    <row r="101" spans="1:87" s="11" customFormat="1" ht="43.5" customHeight="1" x14ac:dyDescent="0.2">
      <c r="A101" s="45"/>
      <c r="B101" s="33" t="s">
        <v>88</v>
      </c>
      <c r="C101" s="33" t="s">
        <v>89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103">
        <v>0</v>
      </c>
      <c r="V101" s="103">
        <v>0</v>
      </c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35"/>
      <c r="AS101" s="79" t="s">
        <v>33</v>
      </c>
      <c r="AT101" s="79" t="s">
        <v>33</v>
      </c>
      <c r="AU101" s="103">
        <v>0</v>
      </c>
      <c r="AV101" s="103">
        <v>0</v>
      </c>
      <c r="AW101" s="103">
        <v>0</v>
      </c>
      <c r="AX101" s="103">
        <v>0</v>
      </c>
      <c r="AY101" s="103">
        <v>0</v>
      </c>
      <c r="AZ101" s="103">
        <v>0</v>
      </c>
      <c r="BA101" s="103">
        <v>0</v>
      </c>
      <c r="BB101" s="103">
        <v>0</v>
      </c>
      <c r="BC101" s="103">
        <v>0</v>
      </c>
      <c r="BD101" s="204"/>
      <c r="BE101" s="205"/>
      <c r="BF101" s="206"/>
      <c r="BG101" s="18"/>
      <c r="BH101" s="18"/>
      <c r="BI101" s="18"/>
      <c r="BJ101" s="18"/>
      <c r="BK101" s="14"/>
      <c r="BL101" s="14"/>
      <c r="BM101" s="14"/>
      <c r="BN101" s="14"/>
      <c r="BO101" s="18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8"/>
      <c r="CI101" s="14"/>
    </row>
    <row r="102" spans="1:87" s="11" customFormat="1" ht="78" customHeight="1" x14ac:dyDescent="0.2">
      <c r="A102" s="108"/>
      <c r="B102" s="122" t="s">
        <v>66</v>
      </c>
      <c r="C102" s="122" t="s">
        <v>70</v>
      </c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20">
        <v>0</v>
      </c>
      <c r="V102" s="120">
        <v>0</v>
      </c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 t="s">
        <v>55</v>
      </c>
      <c r="AM102" s="118"/>
      <c r="AN102" s="118"/>
      <c r="AO102" s="118"/>
      <c r="AP102" s="118" t="s">
        <v>55</v>
      </c>
      <c r="AQ102" s="122" t="s">
        <v>55</v>
      </c>
      <c r="AR102" s="122" t="s">
        <v>51</v>
      </c>
      <c r="AS102" s="122" t="s">
        <v>49</v>
      </c>
      <c r="AT102" s="118" t="s">
        <v>49</v>
      </c>
      <c r="AU102" s="120">
        <v>0</v>
      </c>
      <c r="AV102" s="120">
        <v>0</v>
      </c>
      <c r="AW102" s="120">
        <v>0</v>
      </c>
      <c r="AX102" s="120">
        <v>0</v>
      </c>
      <c r="AY102" s="120">
        <v>0</v>
      </c>
      <c r="AZ102" s="120">
        <v>0</v>
      </c>
      <c r="BA102" s="120">
        <v>0</v>
      </c>
      <c r="BB102" s="120">
        <v>0</v>
      </c>
      <c r="BC102" s="120">
        <v>0</v>
      </c>
      <c r="BD102" s="182" t="s">
        <v>86</v>
      </c>
      <c r="BE102" s="182"/>
      <c r="BF102" s="182"/>
      <c r="BG102" s="18"/>
      <c r="BH102" s="18"/>
      <c r="BI102" s="18"/>
      <c r="BJ102" s="18"/>
      <c r="BK102" s="14"/>
      <c r="BL102" s="14"/>
      <c r="BM102" s="14"/>
      <c r="BN102" s="14"/>
      <c r="BO102" s="18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8"/>
      <c r="CI102" s="14"/>
    </row>
    <row r="103" spans="1:87" s="11" customFormat="1" ht="78.75" customHeight="1" x14ac:dyDescent="0.2">
      <c r="A103" s="109"/>
      <c r="B103" s="123"/>
      <c r="C103" s="123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21"/>
      <c r="V103" s="121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23"/>
      <c r="AR103" s="123"/>
      <c r="AS103" s="123"/>
      <c r="AT103" s="119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82"/>
      <c r="BE103" s="182"/>
      <c r="BF103" s="182"/>
      <c r="BG103" s="18"/>
      <c r="BH103" s="18"/>
      <c r="BI103" s="18"/>
      <c r="BJ103" s="18"/>
      <c r="BK103" s="14"/>
      <c r="BL103" s="14"/>
      <c r="BM103" s="14"/>
      <c r="BN103" s="14"/>
      <c r="BO103" s="18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8"/>
      <c r="CI103" s="14"/>
    </row>
    <row r="104" spans="1:87" s="11" customFormat="1" ht="28.5" customHeight="1" x14ac:dyDescent="0.2">
      <c r="A104" s="45"/>
      <c r="B104" s="33"/>
      <c r="C104" s="33" t="s">
        <v>85</v>
      </c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103">
        <v>0</v>
      </c>
      <c r="V104" s="103">
        <v>0</v>
      </c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33"/>
      <c r="AR104" s="49"/>
      <c r="AS104" s="96" t="s">
        <v>33</v>
      </c>
      <c r="AT104" s="79" t="s">
        <v>50</v>
      </c>
      <c r="AU104" s="103">
        <v>0</v>
      </c>
      <c r="AV104" s="103">
        <v>0</v>
      </c>
      <c r="AW104" s="103">
        <v>0</v>
      </c>
      <c r="AX104" s="103">
        <v>0</v>
      </c>
      <c r="AY104" s="103">
        <v>0</v>
      </c>
      <c r="AZ104" s="103">
        <v>0</v>
      </c>
      <c r="BA104" s="103">
        <v>0</v>
      </c>
      <c r="BB104" s="103">
        <v>0</v>
      </c>
      <c r="BC104" s="103">
        <v>0</v>
      </c>
      <c r="BD104" s="173" t="s">
        <v>49</v>
      </c>
      <c r="BE104" s="173"/>
      <c r="BF104" s="173"/>
      <c r="BG104" s="18"/>
      <c r="BH104" s="18"/>
      <c r="BI104" s="18"/>
      <c r="BJ104" s="18"/>
      <c r="BK104" s="14"/>
      <c r="BL104" s="14"/>
      <c r="BM104" s="14"/>
      <c r="BN104" s="14"/>
      <c r="BO104" s="18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8"/>
      <c r="CI104" s="14"/>
    </row>
    <row r="105" spans="1:87" s="11" customFormat="1" ht="82.5" customHeight="1" x14ac:dyDescent="0.2">
      <c r="A105" s="45"/>
      <c r="B105" s="33" t="s">
        <v>68</v>
      </c>
      <c r="C105" s="33" t="s">
        <v>71</v>
      </c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103">
        <v>0</v>
      </c>
      <c r="V105" s="103">
        <v>0</v>
      </c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 t="s">
        <v>55</v>
      </c>
      <c r="AM105" s="93"/>
      <c r="AN105" s="93"/>
      <c r="AO105" s="93"/>
      <c r="AP105" s="57"/>
      <c r="AQ105" s="93" t="s">
        <v>55</v>
      </c>
      <c r="AR105" s="93"/>
      <c r="AS105" s="79" t="s">
        <v>50</v>
      </c>
      <c r="AT105" s="79" t="s">
        <v>33</v>
      </c>
      <c r="AU105" s="103">
        <v>0</v>
      </c>
      <c r="AV105" s="103">
        <v>0</v>
      </c>
      <c r="AW105" s="103">
        <v>0</v>
      </c>
      <c r="AX105" s="103">
        <v>0</v>
      </c>
      <c r="AY105" s="103">
        <v>0</v>
      </c>
      <c r="AZ105" s="103">
        <v>0</v>
      </c>
      <c r="BA105" s="103">
        <v>0</v>
      </c>
      <c r="BB105" s="103">
        <v>0</v>
      </c>
      <c r="BC105" s="103">
        <v>0</v>
      </c>
      <c r="BD105" s="181" t="s">
        <v>49</v>
      </c>
      <c r="BE105" s="181"/>
      <c r="BF105" s="181"/>
      <c r="BG105" s="18"/>
      <c r="BH105" s="18"/>
      <c r="BI105" s="18"/>
      <c r="BJ105" s="18"/>
      <c r="BK105" s="14"/>
      <c r="BL105" s="14"/>
      <c r="BM105" s="14"/>
      <c r="BN105" s="14"/>
      <c r="BO105" s="18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8"/>
      <c r="CI105" s="14"/>
    </row>
    <row r="106" spans="1:87" s="11" customFormat="1" ht="30.75" customHeight="1" x14ac:dyDescent="0.2">
      <c r="A106" s="45"/>
      <c r="B106" s="34" t="s">
        <v>34</v>
      </c>
      <c r="C106" s="34" t="s">
        <v>20</v>
      </c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 t="s">
        <v>55</v>
      </c>
      <c r="U106" s="103">
        <v>0</v>
      </c>
      <c r="V106" s="103">
        <v>0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75" t="s">
        <v>55</v>
      </c>
      <c r="AQ106" s="34"/>
      <c r="AR106" s="110" t="s">
        <v>121</v>
      </c>
      <c r="AS106" s="79" t="s">
        <v>33</v>
      </c>
      <c r="AT106" s="79" t="s">
        <v>33</v>
      </c>
      <c r="AU106" s="103">
        <v>0</v>
      </c>
      <c r="AV106" s="103">
        <v>0</v>
      </c>
      <c r="AW106" s="103">
        <v>0</v>
      </c>
      <c r="AX106" s="103">
        <v>0</v>
      </c>
      <c r="AY106" s="103">
        <v>0</v>
      </c>
      <c r="AZ106" s="103">
        <v>0</v>
      </c>
      <c r="BA106" s="103">
        <v>0</v>
      </c>
      <c r="BB106" s="103">
        <v>0</v>
      </c>
      <c r="BC106" s="103">
        <v>0</v>
      </c>
      <c r="BD106" s="112" t="s">
        <v>122</v>
      </c>
      <c r="BE106" s="113"/>
      <c r="BF106" s="114"/>
      <c r="BG106" s="172"/>
      <c r="BH106" s="172"/>
      <c r="BI106" s="172"/>
      <c r="BJ106" s="172"/>
      <c r="BK106" s="171"/>
      <c r="BL106" s="171"/>
      <c r="BM106" s="171"/>
      <c r="BN106" s="171"/>
      <c r="BO106" s="172"/>
      <c r="BP106" s="171"/>
      <c r="BQ106" s="171"/>
      <c r="BR106" s="171"/>
      <c r="BS106" s="171"/>
      <c r="BT106" s="171"/>
      <c r="BU106" s="171"/>
      <c r="BV106" s="171"/>
      <c r="BW106" s="171"/>
      <c r="BX106" s="171"/>
      <c r="BY106" s="171"/>
      <c r="BZ106" s="171"/>
      <c r="CA106" s="171"/>
      <c r="CB106" s="171"/>
      <c r="CC106" s="171"/>
      <c r="CD106" s="171"/>
      <c r="CE106" s="171"/>
      <c r="CF106" s="171"/>
      <c r="CG106" s="171"/>
      <c r="CH106" s="172"/>
      <c r="CI106" s="171"/>
    </row>
    <row r="107" spans="1:87" s="11" customFormat="1" ht="81" customHeight="1" x14ac:dyDescent="0.2">
      <c r="A107" s="45"/>
      <c r="B107" s="34" t="s">
        <v>35</v>
      </c>
      <c r="C107" s="34" t="s">
        <v>38</v>
      </c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103">
        <v>0</v>
      </c>
      <c r="V107" s="103">
        <v>0</v>
      </c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75"/>
      <c r="AQ107" s="34"/>
      <c r="AR107" s="111"/>
      <c r="AS107" s="79" t="s">
        <v>33</v>
      </c>
      <c r="AT107" s="79" t="s">
        <v>33</v>
      </c>
      <c r="AU107" s="103">
        <v>0</v>
      </c>
      <c r="AV107" s="103">
        <v>0</v>
      </c>
      <c r="AW107" s="103">
        <v>0</v>
      </c>
      <c r="AX107" s="103">
        <v>0</v>
      </c>
      <c r="AY107" s="103">
        <v>0</v>
      </c>
      <c r="AZ107" s="103">
        <v>0</v>
      </c>
      <c r="BA107" s="103">
        <v>0</v>
      </c>
      <c r="BB107" s="103">
        <v>0</v>
      </c>
      <c r="BC107" s="103">
        <v>0</v>
      </c>
      <c r="BD107" s="115"/>
      <c r="BE107" s="116"/>
      <c r="BF107" s="117"/>
      <c r="BG107" s="172"/>
      <c r="BH107" s="172"/>
      <c r="BI107" s="172"/>
      <c r="BJ107" s="172"/>
      <c r="BK107" s="171"/>
      <c r="BL107" s="171"/>
      <c r="BM107" s="171"/>
      <c r="BN107" s="171"/>
      <c r="BO107" s="172"/>
      <c r="BP107" s="171"/>
      <c r="BQ107" s="171"/>
      <c r="BR107" s="171"/>
      <c r="BS107" s="171"/>
      <c r="BT107" s="171"/>
      <c r="BU107" s="171"/>
      <c r="BV107" s="171"/>
      <c r="BW107" s="171"/>
      <c r="BX107" s="171"/>
      <c r="BY107" s="171"/>
      <c r="BZ107" s="171"/>
      <c r="CA107" s="171"/>
      <c r="CB107" s="171"/>
      <c r="CC107" s="171"/>
      <c r="CD107" s="171"/>
      <c r="CE107" s="171"/>
      <c r="CF107" s="171"/>
      <c r="CG107" s="171"/>
      <c r="CH107" s="172"/>
      <c r="CI107" s="171"/>
    </row>
    <row r="108" spans="1:87" s="11" customFormat="1" ht="69" customHeight="1" x14ac:dyDescent="0.2">
      <c r="A108" s="45"/>
      <c r="B108" s="152" t="s">
        <v>47</v>
      </c>
      <c r="C108" s="152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6" t="s">
        <v>55</v>
      </c>
      <c r="S108" s="76" t="s">
        <v>55</v>
      </c>
      <c r="T108" s="76" t="s">
        <v>127</v>
      </c>
      <c r="U108" s="103">
        <v>0</v>
      </c>
      <c r="V108" s="103">
        <v>0</v>
      </c>
      <c r="W108" s="77"/>
      <c r="X108" s="77"/>
      <c r="Y108" s="77"/>
      <c r="Z108" s="77"/>
      <c r="AA108" s="77"/>
      <c r="AB108" s="76"/>
      <c r="AC108" s="77"/>
      <c r="AD108" s="77"/>
      <c r="AE108" s="77" t="s">
        <v>118</v>
      </c>
      <c r="AF108" s="77"/>
      <c r="AG108" s="76" t="s">
        <v>83</v>
      </c>
      <c r="AH108" s="76"/>
      <c r="AI108" s="76" t="s">
        <v>83</v>
      </c>
      <c r="AJ108" s="76" t="s">
        <v>49</v>
      </c>
      <c r="AK108" s="76"/>
      <c r="AL108" s="76"/>
      <c r="AM108" s="76" t="s">
        <v>49</v>
      </c>
      <c r="AN108" s="76"/>
      <c r="AO108" s="76" t="s">
        <v>51</v>
      </c>
      <c r="AP108" s="76"/>
      <c r="AQ108" s="76"/>
      <c r="AR108" s="76" t="s">
        <v>51</v>
      </c>
      <c r="AS108" s="79" t="s">
        <v>124</v>
      </c>
      <c r="AT108" s="79" t="s">
        <v>49</v>
      </c>
      <c r="AU108" s="103"/>
      <c r="AV108" s="103">
        <v>0</v>
      </c>
      <c r="AW108" s="103">
        <v>0</v>
      </c>
      <c r="AX108" s="103">
        <v>0</v>
      </c>
      <c r="AY108" s="103">
        <v>0</v>
      </c>
      <c r="AZ108" s="103">
        <v>0</v>
      </c>
      <c r="BA108" s="103">
        <v>0</v>
      </c>
      <c r="BB108" s="103">
        <v>0</v>
      </c>
      <c r="BC108" s="103">
        <v>0</v>
      </c>
      <c r="BD108" s="207" t="s">
        <v>126</v>
      </c>
      <c r="BE108" s="207"/>
      <c r="BF108" s="207"/>
      <c r="BG108" s="10"/>
    </row>
    <row r="109" spans="1:87" s="11" customFormat="1" ht="18.75" customHeight="1" x14ac:dyDescent="0.2">
      <c r="A109" s="28"/>
      <c r="B109" s="151"/>
      <c r="C109" s="151"/>
      <c r="D109" s="37"/>
      <c r="E109" s="37"/>
      <c r="F109" s="37"/>
      <c r="G109" s="38"/>
      <c r="H109" s="37"/>
      <c r="I109" s="39">
        <v>0</v>
      </c>
      <c r="J109" s="40" t="s">
        <v>43</v>
      </c>
      <c r="K109" s="40"/>
      <c r="L109" s="40"/>
      <c r="M109" s="40"/>
      <c r="N109" s="40"/>
      <c r="O109" s="40"/>
      <c r="P109" s="41"/>
      <c r="Q109" s="42"/>
      <c r="R109" s="42"/>
      <c r="S109" s="42"/>
      <c r="T109" s="43"/>
      <c r="U109" s="42"/>
      <c r="V109" s="42" t="s">
        <v>56</v>
      </c>
      <c r="W109" s="42"/>
      <c r="X109" s="42"/>
      <c r="Y109" s="43"/>
      <c r="Z109" s="42"/>
      <c r="AA109" s="42"/>
      <c r="AB109" s="40"/>
      <c r="AC109" s="40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40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10"/>
    </row>
    <row r="110" spans="1:87" s="11" customFormat="1" ht="18.75" customHeight="1" x14ac:dyDescent="0.2">
      <c r="A110" s="28"/>
      <c r="B110" s="151"/>
      <c r="C110" s="151"/>
      <c r="D110" s="44"/>
      <c r="E110" s="44"/>
      <c r="F110" s="44"/>
      <c r="G110" s="44"/>
      <c r="H110" s="39"/>
      <c r="I110" s="40"/>
      <c r="J110" s="40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10"/>
    </row>
    <row r="111" spans="1:87" s="11" customFormat="1" ht="18.75" customHeight="1" x14ac:dyDescent="0.2">
      <c r="A111" s="28"/>
      <c r="B111" s="151"/>
      <c r="C111" s="151"/>
      <c r="D111" s="44"/>
      <c r="E111" s="44"/>
      <c r="F111" s="44"/>
      <c r="G111" s="44"/>
      <c r="H111" s="208" t="s">
        <v>123</v>
      </c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10"/>
    </row>
    <row r="112" spans="1:87" s="11" customFormat="1" ht="18.75" customHeight="1" x14ac:dyDescent="0.2">
      <c r="A112" s="28"/>
      <c r="B112" s="151"/>
      <c r="C112" s="151"/>
      <c r="D112" s="44"/>
      <c r="E112" s="44"/>
      <c r="F112" s="44"/>
      <c r="G112" s="44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44"/>
      <c r="AS112" s="44"/>
      <c r="AT112" s="44"/>
      <c r="AU112" s="44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4"/>
      <c r="BG112" s="10"/>
    </row>
    <row r="113" spans="1:59" s="11" customFormat="1" ht="18.75" customHeight="1" x14ac:dyDescent="0.2">
      <c r="A113" s="28"/>
      <c r="B113" s="30"/>
      <c r="C113" s="30"/>
      <c r="D113" s="30"/>
      <c r="E113" s="30"/>
      <c r="F113" s="30"/>
      <c r="G113" s="30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10"/>
    </row>
    <row r="114" spans="1:59" s="11" customFormat="1" ht="18.75" customHeight="1" x14ac:dyDescent="0.2">
      <c r="A114" s="29"/>
      <c r="B114" s="30"/>
      <c r="C114" s="30"/>
      <c r="D114" s="30"/>
      <c r="E114" s="30"/>
      <c r="F114" s="30"/>
      <c r="G114" s="30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10"/>
    </row>
    <row r="115" spans="1:59" s="11" customFormat="1" ht="18.75" customHeight="1" x14ac:dyDescent="0.2">
      <c r="A115" s="29"/>
      <c r="B115" s="30"/>
      <c r="C115" s="30"/>
      <c r="D115" s="30"/>
      <c r="E115" s="30"/>
      <c r="F115" s="30"/>
      <c r="G115" s="30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10"/>
      <c r="BG115" s="10"/>
    </row>
    <row r="116" spans="1:59" s="11" customFormat="1" ht="18.75" customHeight="1" x14ac:dyDescent="0.2">
      <c r="A116" s="2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10"/>
      <c r="BG116" s="10"/>
    </row>
    <row r="117" spans="1:59" s="11" customFormat="1" ht="18.75" customHeight="1" x14ac:dyDescent="0.2">
      <c r="A117" s="28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10"/>
      <c r="BG117" s="10"/>
    </row>
    <row r="118" spans="1:59" s="11" customFormat="1" ht="18.75" customHeight="1" x14ac:dyDescent="0.2">
      <c r="A118" s="28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10"/>
      <c r="BG118" s="10"/>
    </row>
    <row r="119" spans="1:59" s="11" customFormat="1" ht="18.75" customHeight="1" x14ac:dyDescent="0.2">
      <c r="A119" s="28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10"/>
      <c r="BG119" s="10"/>
    </row>
    <row r="120" spans="1:59" s="11" customFormat="1" ht="18.75" customHeight="1" x14ac:dyDescent="0.2">
      <c r="A120" s="28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10"/>
      <c r="BG120" s="10"/>
    </row>
    <row r="121" spans="1:59" s="11" customFormat="1" ht="18.75" customHeight="1" x14ac:dyDescent="0.2">
      <c r="A121" s="28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10"/>
      <c r="BG121" s="10"/>
    </row>
    <row r="122" spans="1:59" s="11" customFormat="1" ht="18.75" customHeight="1" x14ac:dyDescent="0.2">
      <c r="A122" s="28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10"/>
      <c r="BG122" s="10"/>
    </row>
    <row r="123" spans="1:59" s="11" customFormat="1" ht="18.75" customHeight="1" x14ac:dyDescent="0.2">
      <c r="A123" s="28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10"/>
      <c r="BG123" s="10"/>
    </row>
    <row r="124" spans="1:59" s="11" customFormat="1" ht="18.75" customHeight="1" x14ac:dyDescent="0.2">
      <c r="A124" s="28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10"/>
      <c r="BG124" s="10"/>
    </row>
    <row r="125" spans="1:59" s="11" customFormat="1" ht="18.75" customHeight="1" x14ac:dyDescent="0.2">
      <c r="A125" s="28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10"/>
      <c r="BG125" s="10"/>
    </row>
    <row r="126" spans="1:59" s="11" customFormat="1" ht="18.75" customHeight="1" x14ac:dyDescent="0.2">
      <c r="A126" s="28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10"/>
      <c r="BG126" s="10"/>
    </row>
    <row r="127" spans="1:59" s="11" customFormat="1" ht="18.75" customHeight="1" x14ac:dyDescent="0.2">
      <c r="A127" s="28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10"/>
      <c r="BG127" s="10"/>
    </row>
    <row r="128" spans="1:59" s="11" customFormat="1" ht="18.75" customHeight="1" x14ac:dyDescent="0.2">
      <c r="A128" s="28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10"/>
      <c r="BG128" s="10"/>
    </row>
    <row r="129" spans="1:59" s="11" customFormat="1" ht="18.75" customHeight="1" x14ac:dyDescent="0.2">
      <c r="A129" s="28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10"/>
      <c r="BG129" s="10"/>
    </row>
    <row r="130" spans="1:59" s="11" customFormat="1" ht="18.75" customHeight="1" x14ac:dyDescent="0.2">
      <c r="A130" s="28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10"/>
      <c r="BG130" s="10"/>
    </row>
    <row r="131" spans="1:59" s="11" customFormat="1" ht="18.75" customHeight="1" x14ac:dyDescent="0.2">
      <c r="A131" s="28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10"/>
      <c r="BG131" s="10"/>
    </row>
    <row r="132" spans="1:59" s="11" customFormat="1" ht="18.75" customHeight="1" x14ac:dyDescent="0.2">
      <c r="A132" s="28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10"/>
      <c r="BG132" s="10"/>
    </row>
    <row r="133" spans="1:59" s="11" customFormat="1" ht="18.75" customHeight="1" x14ac:dyDescent="0.2">
      <c r="A133" s="28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10"/>
      <c r="BG133" s="10"/>
    </row>
    <row r="134" spans="1:59" s="11" customFormat="1" ht="18.75" customHeight="1" x14ac:dyDescent="0.2">
      <c r="A134" s="28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10"/>
      <c r="BG134" s="10"/>
    </row>
    <row r="135" spans="1:59" s="11" customFormat="1" ht="18.75" customHeight="1" x14ac:dyDescent="0.2">
      <c r="A135" s="28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10"/>
      <c r="BG135" s="10"/>
    </row>
    <row r="136" spans="1:59" s="11" customFormat="1" ht="18.75" customHeight="1" x14ac:dyDescent="0.2">
      <c r="A136" s="28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10"/>
      <c r="BG136" s="10"/>
    </row>
    <row r="137" spans="1:59" s="11" customFormat="1" ht="18.75" customHeight="1" x14ac:dyDescent="0.2">
      <c r="A137" s="28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10"/>
      <c r="BG137" s="10"/>
    </row>
    <row r="138" spans="1:59" s="11" customFormat="1" ht="18.75" customHeight="1" x14ac:dyDescent="0.2">
      <c r="A138" s="28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10"/>
      <c r="BG138" s="10"/>
    </row>
    <row r="139" spans="1:59" s="11" customFormat="1" ht="18.75" customHeight="1" x14ac:dyDescent="0.2">
      <c r="A139" s="28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10"/>
      <c r="BG139" s="10"/>
    </row>
    <row r="140" spans="1:59" s="11" customFormat="1" ht="18.75" customHeight="1" x14ac:dyDescent="0.2">
      <c r="A140" s="15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10"/>
      <c r="BG140" s="10"/>
    </row>
    <row r="141" spans="1:59" s="11" customFormat="1" ht="18.75" customHeight="1" x14ac:dyDescent="0.2">
      <c r="A141" s="15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10"/>
      <c r="BG141" s="10"/>
    </row>
    <row r="142" spans="1:59" s="11" customFormat="1" ht="18.75" customHeight="1" x14ac:dyDescent="0.2">
      <c r="A142" s="15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10"/>
      <c r="BG142" s="10"/>
    </row>
    <row r="143" spans="1:59" s="11" customFormat="1" ht="18.75" customHeight="1" x14ac:dyDescent="0.2">
      <c r="A143" s="15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10"/>
      <c r="BG143" s="10"/>
    </row>
    <row r="144" spans="1:59" s="11" customFormat="1" ht="18.75" customHeight="1" x14ac:dyDescent="0.2">
      <c r="A144" s="3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10"/>
      <c r="BG144" s="10"/>
    </row>
    <row r="145" spans="1:59" s="11" customFormat="1" ht="18.75" customHeight="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10"/>
      <c r="BG145" s="10"/>
    </row>
    <row r="146" spans="1:59" s="11" customFormat="1" ht="18.75" customHeight="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10"/>
      <c r="BG146" s="10"/>
    </row>
    <row r="147" spans="1:59" s="11" customFormat="1" ht="41.25" customHeight="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10"/>
      <c r="BG147" s="10"/>
    </row>
    <row r="148" spans="1:59" s="11" customFormat="1" ht="41.25" customHeight="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10"/>
      <c r="BG148" s="10"/>
    </row>
    <row r="149" spans="1:59" s="11" customFormat="1" ht="41.25" customHeight="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10"/>
      <c r="BG149" s="10"/>
    </row>
    <row r="150" spans="1:59" s="11" customFormat="1" ht="41.25" customHeight="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10"/>
      <c r="BG150" s="10"/>
    </row>
    <row r="151" spans="1:59" s="11" customFormat="1" ht="41.25" customHeight="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10"/>
      <c r="BG151" s="10"/>
    </row>
    <row r="152" spans="1:59" s="11" customFormat="1" ht="41.25" customHeight="1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10"/>
      <c r="BG152" s="10"/>
    </row>
    <row r="153" spans="1:59" s="11" customFormat="1" ht="41.25" customHeight="1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10"/>
      <c r="BG153" s="10"/>
    </row>
    <row r="154" spans="1:59" s="11" customFormat="1" ht="41.25" customHeight="1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10"/>
      <c r="BG154" s="10"/>
    </row>
    <row r="155" spans="1:59" s="11" customFormat="1" ht="41.25" customHeight="1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10"/>
      <c r="BG155" s="10"/>
    </row>
    <row r="156" spans="1:59" s="11" customFormat="1" ht="41.25" customHeight="1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10"/>
      <c r="BG156" s="10"/>
    </row>
    <row r="157" spans="1:59" s="11" customFormat="1" ht="41.25" customHeight="1" x14ac:dyDescent="0.2">
      <c r="A157" s="3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</row>
    <row r="158" spans="1:59" s="11" customFormat="1" ht="41.25" customHeight="1" x14ac:dyDescent="0.2">
      <c r="A158" s="3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</row>
    <row r="159" spans="1:59" s="11" customFormat="1" ht="41.25" customHeight="1" x14ac:dyDescent="0.2">
      <c r="A159" s="3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</row>
    <row r="160" spans="1:59" s="11" customFormat="1" ht="41.25" customHeight="1" x14ac:dyDescent="0.2">
      <c r="A160" s="3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</row>
    <row r="161" spans="1:59" s="11" customFormat="1" ht="41.25" customHeight="1" x14ac:dyDescent="0.2">
      <c r="A161" s="3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</row>
    <row r="162" spans="1:59" s="11" customFormat="1" ht="41.25" customHeight="1" x14ac:dyDescent="0.2">
      <c r="A162" s="3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</row>
    <row r="163" spans="1:59" s="11" customFormat="1" ht="41.25" customHeight="1" x14ac:dyDescent="0.2">
      <c r="A163" s="3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</row>
    <row r="164" spans="1:59" s="11" customFormat="1" ht="41.25" customHeight="1" x14ac:dyDescent="0.2">
      <c r="A164" s="3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</row>
    <row r="165" spans="1:59" s="11" customFormat="1" ht="41.25" customHeight="1" x14ac:dyDescent="0.2">
      <c r="A165" s="3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</row>
    <row r="166" spans="1:59" s="11" customFormat="1" ht="41.25" customHeight="1" x14ac:dyDescent="0.2">
      <c r="A166" s="3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</row>
    <row r="167" spans="1:59" s="11" customFormat="1" ht="41.25" customHeight="1" x14ac:dyDescent="0.2">
      <c r="A167" s="3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</row>
    <row r="168" spans="1:59" s="11" customFormat="1" ht="41.25" customHeight="1" x14ac:dyDescent="0.2">
      <c r="A168" s="3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</row>
    <row r="169" spans="1:59" s="11" customFormat="1" ht="41.25" customHeight="1" x14ac:dyDescent="0.2">
      <c r="A169" s="3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</row>
    <row r="170" spans="1:59" s="11" customFormat="1" ht="41.25" customHeight="1" x14ac:dyDescent="0.2">
      <c r="A170" s="3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</row>
    <row r="171" spans="1:59" s="11" customFormat="1" ht="41.25" customHeight="1" x14ac:dyDescent="0.2">
      <c r="A171" s="3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</row>
    <row r="172" spans="1:59" s="11" customFormat="1" ht="41.25" customHeight="1" x14ac:dyDescent="0.2">
      <c r="A172" s="3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</row>
    <row r="173" spans="1:59" s="11" customFormat="1" ht="41.25" customHeight="1" x14ac:dyDescent="0.2">
      <c r="A173" s="3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</row>
    <row r="174" spans="1:59" s="11" customFormat="1" ht="41.25" customHeight="1" x14ac:dyDescent="0.2">
      <c r="A174" s="3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</row>
    <row r="175" spans="1:59" s="11" customFormat="1" ht="41.25" customHeight="1" x14ac:dyDescent="0.2">
      <c r="A175" s="3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</row>
    <row r="176" spans="1:59" s="11" customFormat="1" ht="41.25" customHeight="1" x14ac:dyDescent="0.2">
      <c r="A176" s="3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</row>
    <row r="177" spans="1:59" s="11" customFormat="1" ht="41.25" customHeight="1" x14ac:dyDescent="0.2">
      <c r="A177" s="3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</row>
    <row r="178" spans="1:59" s="11" customFormat="1" ht="41.25" customHeight="1" x14ac:dyDescent="0.2">
      <c r="A178" s="3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</row>
    <row r="179" spans="1:59" s="11" customFormat="1" ht="41.25" customHeight="1" x14ac:dyDescent="0.2">
      <c r="A179" s="3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</row>
    <row r="180" spans="1:59" s="11" customFormat="1" ht="41.25" customHeight="1" x14ac:dyDescent="0.2">
      <c r="A180" s="3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</row>
    <row r="181" spans="1:59" s="11" customFormat="1" ht="41.25" customHeight="1" x14ac:dyDescent="0.2">
      <c r="A181" s="3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</row>
    <row r="182" spans="1:59" s="11" customFormat="1" ht="41.25" customHeight="1" x14ac:dyDescent="0.2">
      <c r="A182" s="3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</row>
    <row r="183" spans="1:59" s="11" customFormat="1" ht="41.25" customHeight="1" x14ac:dyDescent="0.2">
      <c r="A183" s="3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</row>
    <row r="184" spans="1:59" s="11" customFormat="1" ht="41.25" customHeight="1" x14ac:dyDescent="0.2">
      <c r="A184" s="3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</row>
    <row r="185" spans="1:59" s="11" customFormat="1" ht="41.25" customHeight="1" x14ac:dyDescent="0.2">
      <c r="A185" s="3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</row>
    <row r="186" spans="1:59" s="11" customFormat="1" ht="41.25" customHeight="1" x14ac:dyDescent="0.2">
      <c r="A186" s="3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</row>
    <row r="187" spans="1:59" s="11" customFormat="1" ht="41.25" customHeight="1" x14ac:dyDescent="0.2">
      <c r="A187" s="3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</row>
    <row r="188" spans="1:59" s="11" customFormat="1" ht="41.25" customHeight="1" x14ac:dyDescent="0.2">
      <c r="A188" s="3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</row>
    <row r="189" spans="1:59" s="11" customFormat="1" ht="41.2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</row>
    <row r="190" spans="1:59" s="11" customFormat="1" ht="41.2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</row>
    <row r="191" spans="1:59" s="11" customFormat="1" ht="41.2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</row>
    <row r="192" spans="1:59" s="11" customFormat="1" ht="41.2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</row>
    <row r="193" spans="1:59" s="11" customFormat="1" ht="41.25" customHeight="1" x14ac:dyDescent="0.2">
      <c r="A193" s="1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10"/>
    </row>
    <row r="194" spans="1:59" s="11" customFormat="1" ht="41.25" customHeight="1" x14ac:dyDescent="0.2">
      <c r="A194" s="1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10"/>
    </row>
    <row r="195" spans="1:59" s="11" customFormat="1" ht="41.25" customHeight="1" x14ac:dyDescent="0.2">
      <c r="A195" s="1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10"/>
    </row>
    <row r="196" spans="1:59" s="11" customFormat="1" ht="41.25" customHeight="1" x14ac:dyDescent="0.2">
      <c r="A196" s="1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10"/>
    </row>
    <row r="197" spans="1:59" s="11" customFormat="1" ht="41.25" customHeight="1" x14ac:dyDescent="0.2">
      <c r="A197" s="1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10"/>
    </row>
    <row r="198" spans="1:59" s="11" customFormat="1" ht="41.25" customHeight="1" x14ac:dyDescent="0.2">
      <c r="A198" s="1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10"/>
    </row>
    <row r="199" spans="1:59" s="11" customFormat="1" ht="41.25" customHeight="1" x14ac:dyDescent="0.2">
      <c r="A199" s="1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10"/>
    </row>
    <row r="200" spans="1:59" s="11" customFormat="1" ht="41.25" customHeight="1" x14ac:dyDescent="0.2">
      <c r="A200" s="1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10"/>
    </row>
    <row r="201" spans="1:59" s="11" customFormat="1" ht="41.25" customHeight="1" x14ac:dyDescent="0.2">
      <c r="A201" s="1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10"/>
    </row>
    <row r="202" spans="1:59" s="11" customFormat="1" ht="41.25" customHeight="1" x14ac:dyDescent="0.2">
      <c r="A202" s="1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10"/>
    </row>
    <row r="203" spans="1:59" s="11" customFormat="1" ht="41.25" customHeight="1" x14ac:dyDescent="0.2">
      <c r="A203" s="1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10"/>
    </row>
    <row r="204" spans="1:59" s="11" customFormat="1" ht="41.25" customHeight="1" x14ac:dyDescent="0.2">
      <c r="A204" s="1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10"/>
    </row>
    <row r="205" spans="1:59" s="11" customFormat="1" ht="41.25" customHeight="1" x14ac:dyDescent="0.2">
      <c r="A205" s="1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10"/>
    </row>
    <row r="206" spans="1:59" s="11" customFormat="1" ht="41.25" customHeight="1" x14ac:dyDescent="0.2">
      <c r="A206" s="1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10"/>
    </row>
    <row r="207" spans="1:59" s="11" customFormat="1" ht="41.25" customHeight="1" x14ac:dyDescent="0.2">
      <c r="A207" s="1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10"/>
    </row>
    <row r="208" spans="1:59" s="11" customFormat="1" ht="41.25" customHeight="1" x14ac:dyDescent="0.2">
      <c r="A208" s="1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10"/>
    </row>
    <row r="209" spans="1:59" s="11" customFormat="1" ht="41.25" customHeight="1" x14ac:dyDescent="0.2">
      <c r="A209" s="1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10"/>
    </row>
    <row r="210" spans="1:59" s="11" customFormat="1" ht="41.25" customHeight="1" x14ac:dyDescent="0.2">
      <c r="A210" s="1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10"/>
    </row>
    <row r="211" spans="1:59" s="11" customFormat="1" ht="41.25" customHeight="1" x14ac:dyDescent="0.2">
      <c r="A211" s="1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10"/>
    </row>
    <row r="212" spans="1:59" s="11" customFormat="1" ht="41.25" customHeight="1" x14ac:dyDescent="0.2">
      <c r="A212" s="1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10"/>
    </row>
    <row r="213" spans="1:59" s="11" customFormat="1" ht="41.25" customHeight="1" x14ac:dyDescent="0.2">
      <c r="A213" s="1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10"/>
    </row>
    <row r="214" spans="1:59" s="11" customFormat="1" ht="41.25" customHeight="1" x14ac:dyDescent="0.2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10"/>
    </row>
    <row r="215" spans="1:59" s="11" customFormat="1" ht="41.25" customHeight="1" x14ac:dyDescent="0.2">
      <c r="A215" s="1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10"/>
    </row>
    <row r="216" spans="1:59" s="11" customFormat="1" ht="41.25" customHeight="1" x14ac:dyDescent="0.2">
      <c r="A216" s="1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10"/>
    </row>
    <row r="217" spans="1:59" s="11" customFormat="1" ht="41.25" customHeight="1" x14ac:dyDescent="0.2">
      <c r="A217" s="1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10"/>
    </row>
    <row r="218" spans="1:59" s="11" customFormat="1" ht="41.25" customHeight="1" x14ac:dyDescent="0.2">
      <c r="A218" s="1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10"/>
    </row>
    <row r="219" spans="1:59" s="11" customFormat="1" ht="41.25" customHeight="1" x14ac:dyDescent="0.2">
      <c r="A219" s="1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10"/>
    </row>
    <row r="220" spans="1:59" s="11" customFormat="1" ht="41.25" customHeight="1" x14ac:dyDescent="0.2">
      <c r="A220" s="1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10"/>
    </row>
    <row r="221" spans="1:59" s="11" customFormat="1" ht="41.25" customHeight="1" x14ac:dyDescent="0.2">
      <c r="A221" s="1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10"/>
    </row>
    <row r="222" spans="1:59" s="11" customFormat="1" ht="41.25" customHeight="1" x14ac:dyDescent="0.2">
      <c r="A222" s="1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10"/>
    </row>
    <row r="223" spans="1:59" s="11" customFormat="1" ht="41.25" customHeight="1" x14ac:dyDescent="0.2">
      <c r="A223" s="1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10"/>
    </row>
    <row r="224" spans="1:59" s="11" customFormat="1" ht="41.25" customHeight="1" x14ac:dyDescent="0.2">
      <c r="A224" s="1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10"/>
    </row>
    <row r="225" ht="41.25" customHeight="1" x14ac:dyDescent="0.2"/>
    <row r="226" ht="41.25" customHeight="1" x14ac:dyDescent="0.2"/>
    <row r="227" ht="41.25" customHeight="1" x14ac:dyDescent="0.2"/>
    <row r="228" ht="41.25" customHeight="1" x14ac:dyDescent="0.2"/>
    <row r="229" ht="41.25" customHeight="1" x14ac:dyDescent="0.2"/>
    <row r="230" ht="41.25" customHeight="1" x14ac:dyDescent="0.2"/>
    <row r="231" ht="41.25" customHeight="1" x14ac:dyDescent="0.2"/>
    <row r="232" ht="41.25" customHeight="1" x14ac:dyDescent="0.2"/>
    <row r="233" ht="41.25" customHeight="1" x14ac:dyDescent="0.2"/>
  </sheetData>
  <mergeCells count="264">
    <mergeCell ref="BD93:BF93"/>
    <mergeCell ref="BD105:BF105"/>
    <mergeCell ref="BD95:BF95"/>
    <mergeCell ref="BD101:BF101"/>
    <mergeCell ref="BD108:BF108"/>
    <mergeCell ref="BD104:BF104"/>
    <mergeCell ref="H111:AQ115"/>
    <mergeCell ref="BE40:BF40"/>
    <mergeCell ref="BE41:BF41"/>
    <mergeCell ref="BE42:BF42"/>
    <mergeCell ref="BD89:BF89"/>
    <mergeCell ref="BD90:BF90"/>
    <mergeCell ref="BD91:BF91"/>
    <mergeCell ref="BD92:BF92"/>
    <mergeCell ref="BE68:BF68"/>
    <mergeCell ref="BE69:BF69"/>
    <mergeCell ref="N1:AW1"/>
    <mergeCell ref="AO5:BF5"/>
    <mergeCell ref="AO4:BE4"/>
    <mergeCell ref="AO3:BD3"/>
    <mergeCell ref="AO6:BF6"/>
    <mergeCell ref="H16:AW16"/>
    <mergeCell ref="AY16:BE16"/>
    <mergeCell ref="BE74:BF74"/>
    <mergeCell ref="W20:AO20"/>
    <mergeCell ref="W21:AO21"/>
    <mergeCell ref="W23:AR23"/>
    <mergeCell ref="AP30:BE30"/>
    <mergeCell ref="AQ31:BE31"/>
    <mergeCell ref="BE53:BF53"/>
    <mergeCell ref="BE54:BF54"/>
    <mergeCell ref="BE55:BF55"/>
    <mergeCell ref="BE56:BF56"/>
    <mergeCell ref="BE57:BF57"/>
    <mergeCell ref="BE60:BF60"/>
    <mergeCell ref="BE61:BF61"/>
    <mergeCell ref="BE62:BF62"/>
    <mergeCell ref="BE63:BF63"/>
    <mergeCell ref="BE44:BF44"/>
    <mergeCell ref="BE39:BF39"/>
    <mergeCell ref="BE43:BF43"/>
    <mergeCell ref="BD94:BF94"/>
    <mergeCell ref="BE45:BF45"/>
    <mergeCell ref="BE46:BF46"/>
    <mergeCell ref="BE47:BF47"/>
    <mergeCell ref="BE48:BF48"/>
    <mergeCell ref="BE49:BF49"/>
    <mergeCell ref="BE50:BF50"/>
    <mergeCell ref="BE51:BF51"/>
    <mergeCell ref="BE52:BF52"/>
    <mergeCell ref="BE64:BF64"/>
    <mergeCell ref="BE65:BF65"/>
    <mergeCell ref="BE66:BF66"/>
    <mergeCell ref="BE67:BF67"/>
    <mergeCell ref="BE70:BF70"/>
    <mergeCell ref="BE71:BF71"/>
    <mergeCell ref="BE72:BF72"/>
    <mergeCell ref="BE73:BF73"/>
    <mergeCell ref="BD83:BF83"/>
    <mergeCell ref="BD85:BF85"/>
    <mergeCell ref="BD81:BF81"/>
    <mergeCell ref="BE75:BF75"/>
    <mergeCell ref="BE76:BF76"/>
    <mergeCell ref="BE77:BF77"/>
    <mergeCell ref="W24:BD24"/>
    <mergeCell ref="BE35:BF35"/>
    <mergeCell ref="BE37:BF37"/>
    <mergeCell ref="BE38:BF38"/>
    <mergeCell ref="BE36:BF36"/>
    <mergeCell ref="J33:L33"/>
    <mergeCell ref="N33:Q33"/>
    <mergeCell ref="R33:U33"/>
    <mergeCell ref="AB33:AC33"/>
    <mergeCell ref="AE33:AH33"/>
    <mergeCell ref="AJ33:AL33"/>
    <mergeCell ref="AN33:AQ33"/>
    <mergeCell ref="AR33:AU33"/>
    <mergeCell ref="AW33:AY33"/>
    <mergeCell ref="BA33:BE33"/>
    <mergeCell ref="H13:AP13"/>
    <mergeCell ref="H14:AP14"/>
    <mergeCell ref="X33:Z33"/>
    <mergeCell ref="B15:BE15"/>
    <mergeCell ref="CH106:CH107"/>
    <mergeCell ref="CI106:CI107"/>
    <mergeCell ref="CD106:CD107"/>
    <mergeCell ref="CE106:CE107"/>
    <mergeCell ref="CF106:CF107"/>
    <mergeCell ref="CG106:CG107"/>
    <mergeCell ref="BZ106:BZ107"/>
    <mergeCell ref="CA106:CA107"/>
    <mergeCell ref="BU106:BU107"/>
    <mergeCell ref="CB106:CB107"/>
    <mergeCell ref="CC106:CC107"/>
    <mergeCell ref="BV106:BV107"/>
    <mergeCell ref="BW106:BW107"/>
    <mergeCell ref="BX106:BX107"/>
    <mergeCell ref="BY106:BY107"/>
    <mergeCell ref="BT106:BT107"/>
    <mergeCell ref="BJ106:BJ107"/>
    <mergeCell ref="F33:H33"/>
    <mergeCell ref="AT21:BD21"/>
    <mergeCell ref="C22:P22"/>
    <mergeCell ref="B46:B47"/>
    <mergeCell ref="B56:B57"/>
    <mergeCell ref="C56:C57"/>
    <mergeCell ref="BP106:BP107"/>
    <mergeCell ref="BQ106:BQ107"/>
    <mergeCell ref="BI106:BI107"/>
    <mergeCell ref="BL106:BL107"/>
    <mergeCell ref="BM106:BM107"/>
    <mergeCell ref="C46:C47"/>
    <mergeCell ref="B50:B51"/>
    <mergeCell ref="C50:C51"/>
    <mergeCell ref="C48:C49"/>
    <mergeCell ref="B48:B49"/>
    <mergeCell ref="S102:S103"/>
    <mergeCell ref="T102:T103"/>
    <mergeCell ref="BD96:BF96"/>
    <mergeCell ref="BD97:BF97"/>
    <mergeCell ref="BD98:BF98"/>
    <mergeCell ref="BD99:BF99"/>
    <mergeCell ref="BD100:BF100"/>
    <mergeCell ref="BD102:BF103"/>
    <mergeCell ref="BD86:BF86"/>
    <mergeCell ref="BD87:BF87"/>
    <mergeCell ref="BE78:BF78"/>
    <mergeCell ref="BR106:BR107"/>
    <mergeCell ref="BS106:BS107"/>
    <mergeCell ref="BO106:BO107"/>
    <mergeCell ref="B62:B63"/>
    <mergeCell ref="BH106:BH107"/>
    <mergeCell ref="BG106:BG107"/>
    <mergeCell ref="Q81:T81"/>
    <mergeCell ref="D82:BE82"/>
    <mergeCell ref="B81:B83"/>
    <mergeCell ref="C81:C83"/>
    <mergeCell ref="E81:G81"/>
    <mergeCell ref="BK106:BK107"/>
    <mergeCell ref="BN106:BN107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BD84:BF84"/>
    <mergeCell ref="BD88:BF88"/>
    <mergeCell ref="C19:P19"/>
    <mergeCell ref="A36:A41"/>
    <mergeCell ref="C44:C45"/>
    <mergeCell ref="B44:B45"/>
    <mergeCell ref="B42:B43"/>
    <mergeCell ref="C42:C43"/>
    <mergeCell ref="B40:B41"/>
    <mergeCell ref="B38:B39"/>
    <mergeCell ref="C38:C39"/>
    <mergeCell ref="C40:C41"/>
    <mergeCell ref="A33:A35"/>
    <mergeCell ref="B25:BE25"/>
    <mergeCell ref="D33:D35"/>
    <mergeCell ref="E34:BF34"/>
    <mergeCell ref="B33:B35"/>
    <mergeCell ref="C33:C35"/>
    <mergeCell ref="B36:B37"/>
    <mergeCell ref="C36:C37"/>
    <mergeCell ref="C20:P20"/>
    <mergeCell ref="B21:Q21"/>
    <mergeCell ref="AT32:BE32"/>
    <mergeCell ref="AQ29:BE29"/>
    <mergeCell ref="W22:BD22"/>
    <mergeCell ref="AT23:BD23"/>
    <mergeCell ref="A140:A143"/>
    <mergeCell ref="B109:B112"/>
    <mergeCell ref="C109:C112"/>
    <mergeCell ref="B108:C108"/>
    <mergeCell ref="A92:A93"/>
    <mergeCell ref="B102:B103"/>
    <mergeCell ref="C102:C103"/>
    <mergeCell ref="H79:AJ79"/>
    <mergeCell ref="B54:B55"/>
    <mergeCell ref="C54:C55"/>
    <mergeCell ref="B70:B71"/>
    <mergeCell ref="C70:C71"/>
    <mergeCell ref="B78:D78"/>
    <mergeCell ref="B77:D77"/>
    <mergeCell ref="X102:X103"/>
    <mergeCell ref="Y102:Y103"/>
    <mergeCell ref="Z102:Z103"/>
    <mergeCell ref="AA102:AA103"/>
    <mergeCell ref="AB102:AB103"/>
    <mergeCell ref="E80:Z80"/>
    <mergeCell ref="K110:AQ110"/>
    <mergeCell ref="W81:Y81"/>
    <mergeCell ref="AD109:AR109"/>
    <mergeCell ref="AA81:AB81"/>
    <mergeCell ref="B52:B53"/>
    <mergeCell ref="C52:C53"/>
    <mergeCell ref="B76:D76"/>
    <mergeCell ref="C62:C63"/>
    <mergeCell ref="B60:B61"/>
    <mergeCell ref="C64:C65"/>
    <mergeCell ref="C60:C61"/>
    <mergeCell ref="C66:C67"/>
    <mergeCell ref="B66:B67"/>
    <mergeCell ref="B72:B73"/>
    <mergeCell ref="C72:C73"/>
    <mergeCell ref="B64:B65"/>
    <mergeCell ref="B68:B69"/>
    <mergeCell ref="C68:C69"/>
    <mergeCell ref="AD81:AG81"/>
    <mergeCell ref="AI81:AK81"/>
    <mergeCell ref="AM81:AP81"/>
    <mergeCell ref="AQ81:AT81"/>
    <mergeCell ref="AV81:AX81"/>
    <mergeCell ref="AZ81:BC81"/>
    <mergeCell ref="B58:B59"/>
    <mergeCell ref="C58:C59"/>
    <mergeCell ref="BE58:BF58"/>
    <mergeCell ref="BE59:BF59"/>
    <mergeCell ref="I81:K81"/>
    <mergeCell ref="M81:P81"/>
    <mergeCell ref="AQ102:AQ103"/>
    <mergeCell ref="AP102:AP103"/>
    <mergeCell ref="AO102:AO103"/>
    <mergeCell ref="AN102:AN103"/>
    <mergeCell ref="AM102:AM103"/>
    <mergeCell ref="AL102:AL103"/>
    <mergeCell ref="BC102:BC103"/>
    <mergeCell ref="BB102:BB103"/>
    <mergeCell ref="BA102:BA103"/>
    <mergeCell ref="AZ102:AZ103"/>
    <mergeCell ref="AY102:AY103"/>
    <mergeCell ref="AX102:AX103"/>
    <mergeCell ref="AW102:AW103"/>
    <mergeCell ref="AV102:AV103"/>
    <mergeCell ref="AU102:AU103"/>
    <mergeCell ref="A102:A103"/>
    <mergeCell ref="AR106:AR107"/>
    <mergeCell ref="BD106:BF107"/>
    <mergeCell ref="W102:W103"/>
    <mergeCell ref="V102:V103"/>
    <mergeCell ref="U102:U103"/>
    <mergeCell ref="R102:R103"/>
    <mergeCell ref="Q102:Q103"/>
    <mergeCell ref="P102:P103"/>
    <mergeCell ref="O102:O103"/>
    <mergeCell ref="N102:N103"/>
    <mergeCell ref="M102:M103"/>
    <mergeCell ref="AK102:AK103"/>
    <mergeCell ref="AJ102:AJ103"/>
    <mergeCell ref="AI102:AI103"/>
    <mergeCell ref="AH102:AH103"/>
    <mergeCell ref="AG102:AG103"/>
    <mergeCell ref="AF102:AF103"/>
    <mergeCell ref="AE102:AE103"/>
    <mergeCell ref="AD102:AD103"/>
    <mergeCell ref="AC102:AC103"/>
    <mergeCell ref="AT102:AT103"/>
    <mergeCell ref="AS102:AS103"/>
    <mergeCell ref="AR102:AR103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rowBreaks count="2" manualBreakCount="2">
    <brk id="32" max="16383" man="1"/>
    <brk id="90" max="16383" man="1"/>
  </rowBreaks>
  <ignoredErrors>
    <ignoredError sqref="AP51 AI77 BE55 BE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93"/>
      <c r="L3" s="210"/>
      <c r="M3" s="210"/>
    </row>
    <row r="4" spans="3:13" ht="18.75" x14ac:dyDescent="0.3">
      <c r="I4" s="193"/>
      <c r="J4" s="211"/>
      <c r="K4" s="211"/>
      <c r="L4" s="211"/>
      <c r="M4" s="211"/>
    </row>
    <row r="5" spans="3:13" ht="18.75" x14ac:dyDescent="0.3">
      <c r="I5" s="193"/>
      <c r="J5" s="211"/>
      <c r="K5" s="211"/>
      <c r="L5" s="211"/>
      <c r="M5" s="211"/>
    </row>
    <row r="7" spans="3:13" ht="18.75" x14ac:dyDescent="0.3">
      <c r="J7" s="193"/>
      <c r="K7" s="211"/>
      <c r="L7" s="211"/>
      <c r="M7" s="211"/>
    </row>
    <row r="9" spans="3:13" x14ac:dyDescent="0.2">
      <c r="I9" s="1"/>
    </row>
    <row r="10" spans="3:13" ht="18.75" x14ac:dyDescent="0.3">
      <c r="E10" s="186"/>
      <c r="F10" s="212"/>
      <c r="G10" s="212"/>
      <c r="H10" s="212"/>
      <c r="I10" s="212"/>
      <c r="J10" s="212"/>
      <c r="K10" s="212"/>
    </row>
    <row r="11" spans="3:13" ht="18.75" x14ac:dyDescent="0.3">
      <c r="C11" s="2"/>
      <c r="D11" s="186"/>
      <c r="E11" s="186"/>
      <c r="F11" s="186"/>
      <c r="G11" s="186"/>
      <c r="H11" s="186"/>
      <c r="I11" s="186"/>
      <c r="J11" s="186"/>
      <c r="K11" s="186"/>
      <c r="L11" s="186"/>
      <c r="M11" s="2"/>
    </row>
    <row r="12" spans="3:13" ht="18.75" x14ac:dyDescent="0.3"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</row>
    <row r="13" spans="3:13" ht="18.75" x14ac:dyDescent="0.3">
      <c r="C13" s="2"/>
      <c r="D13" s="2"/>
      <c r="E13" s="186"/>
      <c r="F13" s="186"/>
      <c r="G13" s="186"/>
      <c r="H13" s="186"/>
      <c r="I13" s="186"/>
      <c r="J13" s="186"/>
      <c r="K13" s="186"/>
      <c r="L13" s="2"/>
      <c r="M13" s="2"/>
    </row>
    <row r="15" spans="3:13" ht="18.75" x14ac:dyDescent="0.3"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</row>
    <row r="16" spans="3:13" ht="18.75" x14ac:dyDescent="0.3"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</row>
    <row r="17" spans="3:13" x14ac:dyDescent="0.2"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</row>
    <row r="23" spans="3:13" ht="66" customHeight="1" x14ac:dyDescent="0.25">
      <c r="I23" s="214"/>
      <c r="J23" s="214"/>
      <c r="K23" s="214"/>
      <c r="L23" s="214"/>
      <c r="M23" s="214"/>
    </row>
    <row r="24" spans="3:13" ht="15.75" x14ac:dyDescent="0.25">
      <c r="I24" s="169"/>
      <c r="J24" s="169"/>
      <c r="K24" s="169"/>
      <c r="L24" s="169"/>
      <c r="M24" s="169"/>
    </row>
    <row r="25" spans="3:13" ht="15.75" x14ac:dyDescent="0.25">
      <c r="I25" s="169"/>
      <c r="J25" s="169"/>
      <c r="K25" s="169"/>
      <c r="L25" s="169"/>
      <c r="M25" s="169"/>
    </row>
    <row r="26" spans="3:13" ht="15.75" x14ac:dyDescent="0.25">
      <c r="I26" s="169"/>
      <c r="J26" s="169"/>
      <c r="K26" s="169"/>
      <c r="L26" s="169"/>
      <c r="M26" s="169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2025-06-02T15:03:18Z</cp:lastPrinted>
  <dcterms:created xsi:type="dcterms:W3CDTF">2011-08-23T06:15:52Z</dcterms:created>
  <dcterms:modified xsi:type="dcterms:W3CDTF">2025-06-24T08:42:22Z</dcterms:modified>
</cp:coreProperties>
</file>